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1_各課共有ファイル\2_地域振興課\関→赤星\"/>
    </mc:Choice>
  </mc:AlternateContent>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CO35" i="9"/>
  <c r="CO36" i="9" s="1"/>
  <c r="CO37" i="9" s="1"/>
  <c r="AM35" i="9"/>
  <c r="CO34" i="9"/>
  <c r="BW34" i="9"/>
  <c r="BW35" i="9" s="1"/>
  <c r="BW36" i="9" s="1"/>
  <c r="BW37" i="9" s="1"/>
  <c r="BW38" i="9" s="1"/>
  <c r="BW39" i="9" s="1"/>
  <c r="BW40" i="9" s="1"/>
  <c r="BW41"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alcChain>
</file>

<file path=xl/sharedStrings.xml><?xml version="1.0" encoding="utf-8"?>
<sst xmlns="http://schemas.openxmlformats.org/spreadsheetml/2006/main" count="1094" uniqueCount="565">
  <si>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</si>
  <si>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</si>
  <si>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</si>
  <si>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</si>
  <si>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</si>
  <si>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</si>
  <si>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</si>
  <si>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</si>
  <si>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</si>
  <si>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</si>
  <si>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</si>
  <si>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</si>
  <si>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</si>
  <si>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</si>
  <si>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</si>
  <si>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</si>
  <si>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</si>
  <si>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</si>
  <si>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</si>
  <si>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</si>
  <si>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</si>
  <si>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</si>
  <si>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</si>
  <si>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</si>
  <si>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</si>
  <si>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</si>
  <si>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</si>
  <si>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</si>
  <si>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</si>
  <si>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</si>
  <si>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</si>
  <si>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</si>
  <si>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</si>
  <si>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</si>
  <si>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</si>
  <si>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</si>
  <si>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</si>
  <si>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</si>
  <si>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</si>
  <si>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</si>
  <si>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</si>
  <si>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</si>
  <si>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</si>
  <si>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</si>
  <si>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</si>
  <si>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</si>
  <si>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</si>
  <si>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</si>
  <si>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</si>
  <si>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</si>
  <si>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</si>
  <si>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</si>
  <si>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</si>
  <si>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</si>
  <si>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</si>
  <si>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</si>
  <si>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</si>
  <si>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</si>
  <si>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</si>
  <si>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</si>
  <si>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</si>
  <si>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</si>
  <si>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</si>
  <si>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</si>
  <si>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</si>
  <si>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</si>
  <si>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</si>
  <si>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</si>
  <si>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</si>
  <si>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</si>
  <si>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</si>
  <si>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</si>
  <si>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</si>
  <si>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</si>
  <si>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</si>
  <si>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</si>
  <si>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</si>
  <si>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</si>
  <si>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</si>
  <si>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</si>
  <si>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</si>
  <si>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</si>
  <si>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</si>
  <si>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</si>
  <si>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</si>
  <si>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</si>
  <si>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</si>
  <si>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</si>
  <si>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</si>
  <si>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</si>
  <si>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</si>
  <si>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</si>
  <si>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</si>
  <si>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</si>
  <si>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</si>
  <si>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</si>
  <si>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</si>
  <si>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</si>
  <si>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</si>
  <si>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</si>
  <si>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</si>
  <si>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</si>
  <si>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</si>
  <si>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</si>
  <si>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</si>
  <si>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</si>
  <si>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</si>
  <si>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</si>
  <si>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</si>
  <si>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</si>
  <si>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</si>
  <si>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</si>
  <si>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</si>
  <si>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</si>
  <si>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</si>
  <si>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</si>
  <si>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</si>
  <si>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</si>
  <si>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</si>
  <si>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</si>
  <si>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</si>
  <si>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</si>
  <si>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</si>
  <si>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</si>
  <si>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</si>
  <si>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</si>
  <si>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</si>
  <si>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</si>
  <si>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</si>
  <si>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</si>
  <si>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</si>
  <si>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</si>
  <si>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</si>
  <si>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</si>
  <si>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</si>
  <si>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</si>
  <si>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</si>
  <si>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</si>
  <si>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</si>
  <si>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</si>
  <si>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</si>
  <si>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</si>
  <si>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</si>
  <si>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</si>
  <si>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</si>
  <si>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</si>
  <si>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</si>
  <si>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</si>
  <si>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</si>
  <si>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</si>
  <si>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</si>
  <si>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</si>
  <si>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</si>
  <si>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</si>
  <si>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</si>
  <si>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</si>
  <si>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</si>
  <si>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</si>
  <si>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</si>
  <si>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</si>
  <si>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</si>
  <si>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</si>
  <si>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</si>
  <si>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</si>
  <si>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</si>
  <si>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</si>
  <si>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</si>
  <si>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</si>
  <si>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</si>
  <si>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</si>
  <si>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</si>
  <si>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</si>
  <si>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</si>
  <si>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</si>
  <si>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</si>
  <si>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</si>
  <si>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</si>
  <si>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</si>
  <si>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</si>
  <si>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</si>
  <si>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</si>
  <si>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</si>
  <si>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</si>
  <si>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</si>
  <si>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</si>
  <si>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</si>
  <si>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</si>
  <si>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</si>
  <si>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</si>
  <si>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</si>
  <si>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</si>
  <si>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</si>
  <si>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</si>
  <si>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</si>
  <si>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</si>
  <si>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</si>
  <si>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宮崎県日之影町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</si>
  <si>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</si>
  <si>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</si>
  <si>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</si>
  <si>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</si>
  <si>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</si>
  <si>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</si>
  <si>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</si>
  <si>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</si>
  <si>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</si>
  <si>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</si>
  <si>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</si>
  <si>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</si>
  <si>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</si>
  <si>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</si>
  <si>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</si>
  <si>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</si>
  <si>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</si>
  <si>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</si>
  <si>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</si>
  <si>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</si>
  <si>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</si>
  <si>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</si>
  <si>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</si>
  <si>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</si>
  <si>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</si>
  <si>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</si>
  <si>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</si>
  <si>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</si>
  <si>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</si>
  <si>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</si>
  <si>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</si>
  <si>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</si>
  <si>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</si>
  <si>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</si>
  <si>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</si>
  <si>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</si>
  <si>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</si>
  <si>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</si>
  <si>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</si>
  <si>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</si>
  <si>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</si>
  <si>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</si>
  <si>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</si>
  <si>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</si>
  <si>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</si>
  <si>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</si>
  <si>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</si>
  <si>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</si>
  <si>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</si>
  <si>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</si>
  <si>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</si>
  <si>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</si>
  <si>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</si>
  <si>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</si>
  <si>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</si>
  <si>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</si>
  <si>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</si>
  <si>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</si>
  <si>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</si>
  <si>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</si>
  <si>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</si>
  <si>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</si>
  <si>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</si>
  <si>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</si>
  <si>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</si>
  <si>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</si>
  <si>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</si>
  <si>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</si>
  <si>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</si>
  <si>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</si>
  <si>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</si>
  <si>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</si>
  <si>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</si>
  <si>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</si>
  <si>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</si>
  <si>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</si>
  <si>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</si>
  <si>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</si>
  <si>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</si>
  <si>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</si>
  <si>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</si>
  <si>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</si>
  <si>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</si>
  <si>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</si>
  <si>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</si>
  <si>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</si>
  <si>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</si>
  <si>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</si>
  <si>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</si>
  <si>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</si>
  <si>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</si>
  <si>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</si>
  <si>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</si>
  <si>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</si>
  <si>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</si>
  <si>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</si>
  <si>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</si>
  <si>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</si>
  <si>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</si>
  <si>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</si>
  <si>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</si>
  <si>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</si>
  <si>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</si>
  <si>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</si>
  <si>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</si>
  <si>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</si>
  <si>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</si>
  <si>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</si>
  <si>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</si>
  <si>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</si>
  <si>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</si>
  <si>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</si>
  <si>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</si>
  <si>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</si>
  <si>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</si>
  <si>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</si>
  <si>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</si>
  <si>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</si>
  <si>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</si>
  <si>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</si>
  <si>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</si>
  <si>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</si>
  <si>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</si>
  <si>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</si>
  <si>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</si>
  <si>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</si>
  <si>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</si>
  <si>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</si>
  <si>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</si>
  <si>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</si>
  <si>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</si>
  <si>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</si>
  <si>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</si>
  <si>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</si>
  <si>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</si>
  <si>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</si>
  <si>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</si>
  <si>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</si>
  <si>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</si>
  <si>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</si>
  <si>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</si>
  <si>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</si>
  <si>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</si>
  <si>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</si>
  <si>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</si>
  <si>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</si>
  <si>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</si>
  <si>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</si>
  <si>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宮崎県日之影町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</si>
  <si>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</si>
  <si>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</si>
  <si>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</si>
  <si>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</si>
  <si>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</si>
  <si>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</si>
  <si>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</si>
  <si>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</si>
  <si>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</si>
  <si>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</si>
  <si>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</si>
  <si>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</si>
  <si>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</si>
  <si>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</si>
  <si>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</si>
  <si>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</si>
  <si>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</si>
  <si>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</si>
  <si>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</si>
  <si>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</si>
  <si>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</si>
  <si>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</si>
  <si>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</si>
  <si>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</si>
  <si>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</si>
  <si>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</si>
  <si>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</si>
  <si>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</si>
  <si>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</si>
  <si>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</si>
  <si>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</si>
  <si>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</si>
  <si>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</si>
  <si>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</si>
  <si>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</si>
  <si>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　保険事業勘定</t>
    <phoneticPr fontId="5"/>
  </si>
  <si>
    <t>日之影町介護保険特別会計　サービス事業勘定</t>
    <phoneticPr fontId="5"/>
  </si>
  <si>
    <t>日之影町後期高齢者医療特別会計</t>
    <phoneticPr fontId="5"/>
  </si>
  <si>
    <t>日之影町国民健康保険病院事業特別会計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</si>
  <si>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</si>
  <si>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</si>
  <si>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</si>
  <si>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</si>
  <si>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</si>
  <si>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</si>
  <si>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</si>
  <si>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</si>
  <si>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</si>
  <si>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</si>
  <si>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</si>
  <si>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</si>
  <si>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</si>
  <si>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</si>
  <si>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</si>
  <si>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</si>
  <si>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</si>
  <si>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</si>
  <si>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</si>
  <si>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</si>
  <si>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</si>
  <si>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</si>
  <si>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</si>
  <si>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</si>
  <si>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</si>
  <si>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</si>
  <si>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</si>
  <si>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</si>
  <si>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</si>
  <si>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</si>
  <si>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</si>
  <si>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</si>
  <si>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</si>
  <si>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</si>
  <si>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</si>
  <si>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</si>
  <si>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</si>
  <si>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</si>
  <si>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</si>
  <si>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</si>
  <si>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</si>
  <si>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</si>
  <si>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</si>
  <si>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</si>
  <si>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</si>
  <si>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</si>
  <si>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</si>
  <si>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</si>
  <si>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</si>
  <si>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</si>
  <si>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</si>
  <si>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</si>
  <si>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</si>
  <si>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</si>
  <si>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</si>
  <si>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</si>
  <si>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</si>
  <si>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</si>
  <si>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</si>
  <si>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</si>
  <si>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</si>
  <si>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</si>
  <si>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</si>
  <si>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</si>
  <si>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</si>
  <si>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</si>
  <si>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</si>
  <si>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</si>
  <si>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</si>
  <si>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</si>
  <si>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</si>
  <si>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</si>
  <si>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</si>
  <si>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</si>
  <si>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</si>
  <si>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</si>
  <si>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</si>
  <si>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</si>
  <si>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</si>
  <si>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</si>
  <si>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</si>
  <si>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</si>
  <si>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</si>
  <si>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</si>
  <si>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</si>
  <si>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</si>
  <si>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</si>
  <si>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</si>
  <si>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</si>
  <si>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</si>
  <si>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</si>
  <si>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</si>
  <si>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</si>
  <si>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</si>
  <si>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</si>
  <si>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</si>
  <si>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</si>
  <si>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</si>
  <si>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</si>
  <si>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</si>
  <si>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</si>
  <si>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</si>
  <si>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</si>
  <si>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</si>
  <si>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</si>
  <si>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</si>
  <si>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</si>
  <si>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</si>
  <si>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</si>
  <si>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</si>
  <si>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</si>
  <si>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</si>
  <si>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</si>
  <si>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</si>
  <si>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</si>
  <si>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</si>
  <si>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</si>
  <si>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</si>
  <si>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</si>
  <si>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</si>
  <si>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</si>
  <si>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</si>
  <si>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</si>
  <si>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</si>
  <si>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</si>
  <si>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</si>
  <si>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</si>
  <si>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</si>
  <si>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</si>
  <si>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</si>
  <si>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</si>
  <si>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</si>
  <si>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</si>
  <si>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</si>
  <si>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</si>
  <si>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</si>
  <si>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</si>
  <si>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</si>
  <si>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</si>
  <si>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</si>
  <si>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日之影町国民健康保険病院事業特別会計</t>
  </si>
  <si>
    <t>日之影町国民健康保険事業特別会計</t>
  </si>
  <si>
    <t>一般会計</t>
  </si>
  <si>
    <t>日之影町介護保険特別会計　保険事業勘定</t>
  </si>
  <si>
    <t>日之影町簡易水道事業特別会計</t>
  </si>
  <si>
    <t>日之影町農業集落排水事業特別会計</t>
  </si>
  <si>
    <t>日之影町後期高齢者医療特別会計</t>
  </si>
  <si>
    <t>日之影町介護保険特別会計　サービス事業勘定</t>
  </si>
  <si>
    <t>その他会計（赤字）</t>
  </si>
  <si>
    <t>その他会計（黒字）</t>
  </si>
  <si>
    <t>-</t>
    <phoneticPr fontId="2"/>
  </si>
  <si>
    <t>西臼杵広域行政事務組合</t>
    <rPh sb="0" eb="3">
      <t>ニシウスキ</t>
    </rPh>
    <rPh sb="3" eb="5">
      <t>コウイキ</t>
    </rPh>
    <rPh sb="5" eb="7">
      <t>ギョウセイ</t>
    </rPh>
    <rPh sb="7" eb="9">
      <t>ジム</t>
    </rPh>
    <rPh sb="9" eb="11">
      <t>クミアイ</t>
    </rPh>
    <phoneticPr fontId="30"/>
  </si>
  <si>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30"/>
  </si>
  <si>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30"/>
  </si>
  <si>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0"/>
  </si>
  <si>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</si>
  <si>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30"/>
  </si>
  <si>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30"/>
  </si>
  <si>
    <t>宮崎県自治会館管理組合</t>
    <rPh sb="0" eb="3">
      <t>ミヤザキケン</t>
    </rPh>
    <rPh sb="3" eb="5">
      <t>ジチ</t>
    </rPh>
    <rPh sb="5" eb="7">
      <t>カイカン</t>
    </rPh>
    <rPh sb="7" eb="9">
      <t>カンリ</t>
    </rPh>
    <rPh sb="9" eb="11">
      <t>クミアイ</t>
    </rPh>
    <phoneticPr fontId="30"/>
  </si>
  <si>
    <t>-</t>
    <phoneticPr fontId="2"/>
  </si>
  <si>
    <t>日之影町村おこし総合産業株式会社</t>
    <rPh sb="0" eb="4">
      <t>ヒノカゲチョウ</t>
    </rPh>
    <rPh sb="4" eb="5">
      <t>ムラ</t>
    </rPh>
    <rPh sb="8" eb="10">
      <t>ソウゴウ</t>
    </rPh>
    <rPh sb="10" eb="12">
      <t>サンギョウ</t>
    </rPh>
    <rPh sb="12" eb="16">
      <t>カブシキガイシャ</t>
    </rPh>
    <phoneticPr fontId="2"/>
  </si>
  <si>
    <t>株式会社ひのかげアグリファーム</t>
    <rPh sb="0" eb="4">
      <t>カブシキガイシャ</t>
    </rPh>
    <phoneticPr fontId="2"/>
  </si>
  <si>
    <t>-</t>
    <phoneticPr fontId="2"/>
  </si>
  <si>
    <t>一般社団法人宮崎県林業公社</t>
    <rPh sb="0" eb="2">
      <t>イッパン</t>
    </rPh>
    <rPh sb="2" eb="4">
      <t>シャダン</t>
    </rPh>
    <rPh sb="4" eb="6">
      <t>ホウジン</t>
    </rPh>
    <rPh sb="6" eb="9">
      <t>ミヤザキケン</t>
    </rPh>
    <rPh sb="9" eb="11">
      <t>リンギョウ</t>
    </rPh>
    <rPh sb="11" eb="13">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</si>
  <si>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</si>
  <si>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</si>
  <si>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</si>
  <si>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</si>
  <si>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</si>
  <si>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</si>
  <si>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</si>
  <si>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</si>
  <si>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</si>
  <si>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</si>
  <si>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</si>
  <si>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</si>
  <si>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</si>
  <si>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有形固定資産減価償却率は類似団体より高いものの、将来負担比率がマイナスとなっているため、グラフには表れていない。</t>
    <rPh sb="0" eb="2">
      <t>ユウケイ</t>
    </rPh>
    <rPh sb="2" eb="4">
      <t>コテイ</t>
    </rPh>
    <rPh sb="4" eb="6">
      <t>シサン</t>
    </rPh>
    <rPh sb="6" eb="8">
      <t>ゲンカ</t>
    </rPh>
    <rPh sb="8" eb="10">
      <t>ショウキャク</t>
    </rPh>
    <rPh sb="10" eb="11">
      <t>リツ</t>
    </rPh>
    <rPh sb="12" eb="14">
      <t>ルイジ</t>
    </rPh>
    <rPh sb="14" eb="16">
      <t>ダンタイ</t>
    </rPh>
    <rPh sb="18" eb="19">
      <t>タカ</t>
    </rPh>
    <rPh sb="24" eb="26">
      <t>ショウライ</t>
    </rPh>
    <rPh sb="26" eb="28">
      <t>フタン</t>
    </rPh>
    <rPh sb="28" eb="30">
      <t>ヒリツ</t>
    </rPh>
    <rPh sb="49" eb="50">
      <t>アラワ</t>
    </rPh>
    <phoneticPr fontId="5"/>
  </si>
  <si>
    <t>有形固定資産減価償却率</t>
    <phoneticPr fontId="5"/>
  </si>
  <si>
    <t>実質公債費比率は、元利償還金の減少に伴い年々減少している。将来負担比率は、地方債発行の抑制や基金積立等により、充当可能財源等が将来負担額を上回っているため、比率は発生していない。</t>
    <rPh sb="0" eb="2">
      <t>ジッシツ</t>
    </rPh>
    <rPh sb="2" eb="5">
      <t>コウサイヒ</t>
    </rPh>
    <rPh sb="5" eb="7">
      <t>ヒリツ</t>
    </rPh>
    <rPh sb="9" eb="11">
      <t>ガンリ</t>
    </rPh>
    <rPh sb="11" eb="14">
      <t>ショウカンキン</t>
    </rPh>
    <rPh sb="15" eb="17">
      <t>ゲンショウ</t>
    </rPh>
    <rPh sb="18" eb="19">
      <t>トモナ</t>
    </rPh>
    <rPh sb="20" eb="22">
      <t>ネンネン</t>
    </rPh>
    <rPh sb="22" eb="24">
      <t>ゲンショウ</t>
    </rPh>
    <rPh sb="29" eb="31">
      <t>ショウライ</t>
    </rPh>
    <rPh sb="31" eb="33">
      <t>フタン</t>
    </rPh>
    <rPh sb="33" eb="35">
      <t>ヒリツ</t>
    </rPh>
    <rPh sb="37" eb="40">
      <t>チホウサイ</t>
    </rPh>
    <rPh sb="40" eb="42">
      <t>ハッコウ</t>
    </rPh>
    <rPh sb="43" eb="45">
      <t>ヨクセイ</t>
    </rPh>
    <rPh sb="46" eb="48">
      <t>キキン</t>
    </rPh>
    <rPh sb="48" eb="50">
      <t>ツミタテ</t>
    </rPh>
    <rPh sb="50" eb="51">
      <t>トウ</t>
    </rPh>
    <rPh sb="55" eb="57">
      <t>ジュウトウ</t>
    </rPh>
    <rPh sb="57" eb="59">
      <t>カノウ</t>
    </rPh>
    <rPh sb="59" eb="61">
      <t>ザイゲン</t>
    </rPh>
    <rPh sb="61" eb="62">
      <t>トウ</t>
    </rPh>
    <rPh sb="63" eb="65">
      <t>ショウライ</t>
    </rPh>
    <rPh sb="65" eb="67">
      <t>フタン</t>
    </rPh>
    <rPh sb="67" eb="68">
      <t>ガク</t>
    </rPh>
    <rPh sb="69" eb="71">
      <t>ウワマワ</t>
    </rPh>
    <rPh sb="78" eb="80">
      <t>ヒリツ</t>
    </rPh>
    <rPh sb="81" eb="83">
      <t>ハッセイ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</si>
</sst>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
      <sz val="13"/>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4" fillId="0" borderId="41" xfId="34" applyFont="1" applyFill="1" applyBorder="1" applyAlignment="1" applyProtection="1">
      <alignment horizontal="left" vertical="top" wrapText="1"/>
      <protection locked="0"/>
    </xf>
    <xf numFmtId="0" fontId="34" fillId="0" borderId="12" xfId="34" applyFont="1" applyFill="1" applyBorder="1" applyAlignment="1" applyProtection="1">
      <alignment horizontal="left" vertical="top" wrapText="1"/>
      <protection locked="0"/>
    </xf>
    <xf numFmtId="0" fontId="34" fillId="0" borderId="46" xfId="34" applyFont="1" applyFill="1" applyBorder="1" applyAlignment="1" applyProtection="1">
      <alignment horizontal="left" vertical="top" wrapText="1"/>
      <protection locked="0"/>
    </xf>
    <xf numFmtId="0" fontId="34" fillId="0" borderId="60" xfId="34" applyFont="1" applyFill="1" applyBorder="1" applyAlignment="1" applyProtection="1">
      <alignment horizontal="left" vertical="top" wrapText="1"/>
      <protection locked="0"/>
    </xf>
    <xf numFmtId="0" fontId="34" fillId="0" borderId="0" xfId="34" applyFont="1" applyFill="1" applyBorder="1" applyAlignment="1" applyProtection="1">
      <alignment horizontal="left" vertical="top" wrapText="1"/>
      <protection locked="0"/>
    </xf>
    <xf numFmtId="0" fontId="34" fillId="0" borderId="38" xfId="34" applyFont="1" applyFill="1" applyBorder="1" applyAlignment="1" applyProtection="1">
      <alignment horizontal="left" vertical="top" wrapText="1"/>
      <protection locked="0"/>
    </xf>
    <xf numFmtId="0" fontId="34" fillId="0" borderId="37" xfId="34" applyFont="1" applyFill="1" applyBorder="1" applyAlignment="1" applyProtection="1">
      <alignment horizontal="left" vertical="top" wrapText="1"/>
      <protection locked="0"/>
    </xf>
    <xf numFmtId="0" fontId="34" fillId="0" borderId="49" xfId="34" applyFont="1" applyFill="1" applyBorder="1" applyAlignment="1" applyProtection="1">
      <alignment horizontal="left" vertical="top" wrapText="1"/>
      <protection locked="0"/>
    </xf>
    <xf numFmtId="0" fontId="34"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188497</c:v>
                </c:pt>
                <c:pt idx="1">
                  <c:v>329786</c:v>
                </c:pt>
                <c:pt idx="2">
                  <c:v>269156</c:v>
                </c:pt>
                <c:pt idx="3">
                  <c:v>272834</c:v>
                </c:pt>
                <c:pt idx="4">
                  <c:v>260175</c:v>
                </c:pt>
              </c:numCache>
            </c:numRef>
          </c:val>
          <c:smooth val="0"/>
        </c:ser>
        <c:dLbls>
          <c:showLegendKey val="0"/>
          <c:showVal val="0"/>
          <c:showCatName val="0"/>
          <c:showSerName val="0"/>
          <c:showPercent val="0"/>
          <c:showBubbleSize val="0"/>
        </c:dLbls>
        <c:marker val="1"/>
        <c:smooth val="0"/>
        <c:axId val="305396536"/>
        <c:axId val="305396928"/>
      </c:lineChart>
      <c:catAx>
        <c:axId val="305396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5396928"/>
        <c:crosses val="autoZero"/>
        <c:auto val="1"/>
        <c:lblAlgn val="ctr"/>
        <c:lblOffset val="100"/>
        <c:tickLblSkip val="1"/>
        <c:tickMarkSkip val="1"/>
        <c:noMultiLvlLbl val="0"/>
      </c:catAx>
      <c:valAx>
        <c:axId val="30539692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5396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1.62</c:v>
                </c:pt>
                <c:pt idx="1">
                  <c:v>1.69</c:v>
                </c:pt>
                <c:pt idx="2">
                  <c:v>1.9</c:v>
                </c:pt>
                <c:pt idx="3">
                  <c:v>1.94</c:v>
                </c:pt>
                <c:pt idx="4">
                  <c:v>1.26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40.590000000000003</c:v>
                </c:pt>
                <c:pt idx="1">
                  <c:v>46.77</c:v>
                </c:pt>
                <c:pt idx="2">
                  <c:v>49.38</c:v>
                </c:pt>
                <c:pt idx="3">
                  <c:v>50.67</c:v>
                </c:pt>
                <c:pt idx="4">
                  <c:v>53.97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5398496"/>
        <c:axId val="305398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3.22</c:v>
                </c:pt>
                <c:pt idx="1">
                  <c:v>5.31</c:v>
                </c:pt>
                <c:pt idx="2">
                  <c:v>0.16</c:v>
                </c:pt>
                <c:pt idx="3">
                  <c:v>0.04</c:v>
                </c:pt>
                <c:pt idx="4">
                  <c:v>-0.74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5398496"/>
        <c:axId val="305398888"/>
      </c:lineChart>
      <c:catAx>
        <c:axId val="3053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5398888"/>
        <c:crosses val="autoZero"/>
        <c:auto val="1"/>
        <c:lblAlgn val="ctr"/>
        <c:lblOffset val="100"/>
        <c:tickLblSkip val="1"/>
        <c:tickMarkSkip val="1"/>
        <c:noMultiLvlLbl val="0"/>
      </c:catAx>
      <c:valAx>
        <c:axId val="305398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39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日之影町介護保険特別会計　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日之影町農業集落排水事業特別会計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日之影町簡易水道事業特別会計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0.23</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日之影町介護保険特別会計　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1.61</c:v>
                </c:pt>
                <c:pt idx="2">
                  <c:v>#N/A</c:v>
                </c:pt>
                <c:pt idx="3">
                  <c:v>1.69</c:v>
                </c:pt>
                <c:pt idx="4">
                  <c:v>#N/A</c:v>
                </c:pt>
                <c:pt idx="5">
                  <c:v>1.9</c:v>
                </c:pt>
                <c:pt idx="6">
                  <c:v>#N/A</c:v>
                </c:pt>
                <c:pt idx="7">
                  <c:v>1.93</c:v>
                </c:pt>
                <c:pt idx="8">
                  <c:v>#N/A</c:v>
                </c:pt>
                <c:pt idx="9">
                  <c:v>1.26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日之影町国民健康保険事業特別会計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1.96</c:v>
                </c:pt>
                <c:pt idx="2">
                  <c:v>#N/A</c:v>
                </c:pt>
                <c:pt idx="3">
                  <c:v>2.2599999999999998</c:v>
                </c:pt>
                <c:pt idx="4">
                  <c:v>#N/A</c:v>
                </c:pt>
                <c:pt idx="5">
                  <c:v>2.2200000000000002</c:v>
                </c:pt>
                <c:pt idx="6">
                  <c:v>#N/A</c:v>
                </c:pt>
                <c:pt idx="7">
                  <c:v>2.08</c:v>
                </c:pt>
                <c:pt idx="8">
                  <c:v>#N/A</c:v>
                </c:pt>
                <c:pt idx="9">
                  <c:v>1.67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日之影町国民健康保険病院事業特別会計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8.7799999999999994</c:v>
                </c:pt>
                <c:pt idx="2">
                  <c:v>#N/A</c:v>
                </c:pt>
                <c:pt idx="3">
                  <c:v>7.84</c:v>
                </c:pt>
                <c:pt idx="4">
                  <c:v>#N/A</c:v>
                </c:pt>
                <c:pt idx="5">
                  <c:v>7.28</c:v>
                </c:pt>
                <c:pt idx="6">
                  <c:v>#N/A</c:v>
                </c:pt>
                <c:pt idx="7">
                  <c:v>8.49</c:v>
                </c:pt>
                <c:pt idx="8">
                  <c:v>#N/A</c:v>
                </c:pt>
                <c:pt idx="9">
                  <c:v>10.08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5399672"/>
        <c:axId val="305400064"/>
      </c:barChart>
      <c:catAx>
        <c:axId val="30539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5400064"/>
        <c:crosses val="autoZero"/>
        <c:auto val="1"/>
        <c:lblAlgn val="ctr"/>
        <c:lblOffset val="100"/>
        <c:tickLblSkip val="1"/>
        <c:tickMarkSkip val="1"/>
        <c:noMultiLvlLbl val="0"/>
      </c:catAx>
      <c:valAx>
        <c:axId val="30540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399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741</c:v>
                </c:pt>
                <c:pt idx="5">
                  <c:v>743</c:v>
                </c:pt>
                <c:pt idx="8">
                  <c:v>729</c:v>
                </c:pt>
                <c:pt idx="11">
                  <c:v>617</c:v>
                </c:pt>
                <c:pt idx="14">
                  <c:v>531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c:v>
                </c:pt>
                <c:pt idx="3">
                  <c:v>7</c:v>
                </c:pt>
                <c:pt idx="6">
                  <c:v>9</c:v>
                </c:pt>
                <c:pt idx="9">
                  <c:v>10</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98</c:v>
                </c:pt>
                <c:pt idx="3">
                  <c:v>93</c:v>
                </c:pt>
                <c:pt idx="6">
                  <c:v>94</c:v>
                </c:pt>
                <c:pt idx="9">
                  <c:v>47</c:v>
                </c:pt>
                <c:pt idx="12">
                  <c:v>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863</c:v>
                </c:pt>
                <c:pt idx="3">
                  <c:v>860</c:v>
                </c:pt>
                <c:pt idx="6">
                  <c:v>830</c:v>
                </c:pt>
                <c:pt idx="9">
                  <c:v>739</c:v>
                </c:pt>
                <c:pt idx="12">
                  <c:v>609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11107824"/>
        <c:axId val="311108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229</c:v>
                </c:pt>
                <c:pt idx="2">
                  <c:v>#N/A</c:v>
                </c:pt>
                <c:pt idx="3">
                  <c:v>#N/A</c:v>
                </c:pt>
                <c:pt idx="4">
                  <c:v>219</c:v>
                </c:pt>
                <c:pt idx="5">
                  <c:v>#N/A</c:v>
                </c:pt>
                <c:pt idx="6">
                  <c:v>#N/A</c:v>
                </c:pt>
                <c:pt idx="7">
                  <c:v>206</c:v>
                </c:pt>
                <c:pt idx="8">
                  <c:v>#N/A</c:v>
                </c:pt>
                <c:pt idx="9">
                  <c:v>#N/A</c:v>
                </c:pt>
                <c:pt idx="10">
                  <c:v>181</c:v>
                </c:pt>
                <c:pt idx="11">
                  <c:v>#N/A</c:v>
                </c:pt>
                <c:pt idx="12">
                  <c:v>#N/A</c:v>
                </c:pt>
                <c:pt idx="13">
                  <c:v>141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11107824"/>
        <c:axId val="311108216"/>
      </c:lineChart>
      <c:catAx>
        <c:axId val="31110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1108216"/>
        <c:crosses val="autoZero"/>
        <c:auto val="1"/>
        <c:lblAlgn val="ctr"/>
        <c:lblOffset val="100"/>
        <c:tickLblSkip val="1"/>
        <c:tickMarkSkip val="1"/>
        <c:noMultiLvlLbl val="0"/>
      </c:catAx>
      <c:valAx>
        <c:axId val="311108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10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5039</c:v>
                </c:pt>
                <c:pt idx="5">
                  <c:v>4880</c:v>
                </c:pt>
                <c:pt idx="8">
                  <c:v>4540</c:v>
                </c:pt>
                <c:pt idx="11">
                  <c:v>4469</c:v>
                </c:pt>
                <c:pt idx="14">
                  <c:v>4476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2984</c:v>
                </c:pt>
                <c:pt idx="5">
                  <c:v>3294</c:v>
                </c:pt>
                <c:pt idx="8">
                  <c:v>3388</c:v>
                </c:pt>
                <c:pt idx="11">
                  <c:v>3586</c:v>
                </c:pt>
                <c:pt idx="14">
                  <c:v>3683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1061</c:v>
                </c:pt>
                <c:pt idx="3">
                  <c:v>1006</c:v>
                </c:pt>
                <c:pt idx="6">
                  <c:v>877</c:v>
                </c:pt>
                <c:pt idx="9">
                  <c:v>795</c:v>
                </c:pt>
                <c:pt idx="12">
                  <c:v>907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49</c:v>
                </c:pt>
                <c:pt idx="3">
                  <c:v>119</c:v>
                </c:pt>
                <c:pt idx="6">
                  <c:v>389</c:v>
                </c:pt>
                <c:pt idx="9">
                  <c:v>378</c:v>
                </c:pt>
                <c:pt idx="12">
                  <c:v>361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672</c:v>
                </c:pt>
                <c:pt idx="3">
                  <c:v>587</c:v>
                </c:pt>
                <c:pt idx="6">
                  <c:v>506</c:v>
                </c:pt>
                <c:pt idx="9">
                  <c:v>596</c:v>
                </c:pt>
                <c:pt idx="12">
                  <c:v>565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c:v>
                </c:pt>
                <c:pt idx="3">
                  <c:v>10</c:v>
                </c:pt>
                <c:pt idx="6">
                  <c:v>7</c:v>
                </c:pt>
                <c:pt idx="9">
                  <c:v>5</c:v>
                </c:pt>
                <c:pt idx="12">
                  <c:v>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5646</c:v>
                </c:pt>
                <c:pt idx="3">
                  <c:v>5442</c:v>
                </c:pt>
                <c:pt idx="6">
                  <c:v>5118</c:v>
                </c:pt>
                <c:pt idx="9">
                  <c:v>5065</c:v>
                </c:pt>
                <c:pt idx="12">
                  <c:v>5118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11109000"/>
        <c:axId val="311109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11109000"/>
        <c:axId val="311109392"/>
      </c:lineChart>
      <c:catAx>
        <c:axId val="31110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1109392"/>
        <c:crosses val="autoZero"/>
        <c:auto val="1"/>
        <c:lblAlgn val="ctr"/>
        <c:lblOffset val="100"/>
        <c:tickLblSkip val="1"/>
        <c:tickMarkSkip val="1"/>
        <c:noMultiLvlLbl val="0"/>
      </c:catAx>
      <c:valAx>
        <c:axId val="31110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10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{566729AE-1DEE-4FD9-A8D1-DB201DB007B9}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{74BC5010-A5C7-4D4E-9A14-10E3DC22489E}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{BD03ECD6-C2D4-4152-9458-7E75A8A9D871}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{CB8F9DF0-F518-4111-B814-06E37E6EEA63}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{2F1D6EBB-9B0F-4D0E-AE32-C8144DE7B5E2}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{25F5CA50-C3B4-4EC8-84C1-4A1570B73B26}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{C5AB617E-A9E8-4C53-A3A6-5EEB7587DEFC}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{D9FD91D2-2521-4937-B6AF-B8C2AD1FEF01}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{9429F7D7-AB99-45A6-A069-658DB5868C48}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{6F5731D1-FA4A-4B89-BDEE-6305164BD517}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1110568"/>
        <c:axId val="311110960"/>
      </c:scatterChart>
      <c:valAx>
        <c:axId val="311110568"/>
        <c:scaling>
          <c:orientation val="minMax"/>
          <c:max val="65.099999999999994"/>
          <c:min val="43.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110960"/>
        <c:crosses val="autoZero"/>
        <c:crossBetween val="midCat"/>
      </c:valAx>
      <c:valAx>
        <c:axId val="311110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110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{26420AB9-A0D8-4822-B71C-C82C7D1A678C}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{2F7C1E7B-BDE5-4687-96B3-15AFB57F594E}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{8FB270CE-E481-48A0-895B-A1F61A19B786}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{9A5F5B5B-CD27-4702-9BCC-244F9595EDE6}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{EA681428-5B91-440B-9A6E-5489722ADDF7}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9.6999999999999993</c:v>
                </c:pt>
                <c:pt idx="2">
                  <c:v>8.9</c:v>
                </c:pt>
                <c:pt idx="3">
                  <c:v>8.1999999999999993</c:v>
                </c:pt>
                <c:pt idx="4">
                  <c:v>7.2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{A5F01089-0698-494E-8742-4599860F0670}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{F7EC5F7C-8485-4B84-B012-B09908130393}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{56F65CCA-EB08-4388-89C3-E359DFC16DE4}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{F9BDDE08-E6E0-4938-A40B-FE96E83EDACD}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{CCEC8789-B85F-49CA-BD45-89118A93D299}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6690632"/>
        <c:axId val="316691024"/>
      </c:scatterChart>
      <c:valAx>
        <c:axId val="316690632"/>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691024"/>
        <c:crosses val="autoZero"/>
        <c:crossBetween val="midCat"/>
      </c:valAx>
      <c:valAx>
        <c:axId val="3166910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66906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人口減少や</a:t>
          </a:r>
          <a:r>
            <a:rPr lang="ja-JP" altLang="en-US" sz="1100" b="0" i="0">
              <a:solidFill>
                <a:sysClr val="windowText" lastClr="000000"/>
              </a:solidFill>
              <a:effectLst/>
              <a:latin typeface="+mn-lt"/>
              <a:ea typeface="+mn-ea"/>
              <a:cs typeface="+mn-cs"/>
            </a:rPr>
            <a:t>高齢化の進行</a:t>
          </a:r>
          <a:r>
            <a:rPr lang="ja-JP" altLang="ja-JP" sz="1100" b="0" i="0">
              <a:solidFill>
                <a:sysClr val="windowText" lastClr="000000"/>
              </a:solidFill>
              <a:effectLst/>
              <a:latin typeface="+mn-lt"/>
              <a:ea typeface="+mn-ea"/>
              <a:cs typeface="+mn-cs"/>
            </a:rPr>
            <a:t>に加え、町内に中心となる産業がないこと等により、税収が少なく財政基盤が弱いため、類似団体平均を下回っている。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これまでに小</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中学校の統廃合や保育所・老人ホームの民営化、退職者不補充による定員管理の適正化、議員定数の削減、小学校給食調理の一元化等、大幅な経費の縮減を図ってきている。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29972</xdr:rowOff>
    </xdr:from>
    <xdr:to>
      <xdr:col>7</xdr:col>
      <xdr:colOff>152400</xdr:colOff>
      <xdr:row>44</xdr:row>
      <xdr:rowOff>39624</xdr:rowOff>
    </xdr:to>
    <xdr:cxnSp macro="">
      <xdr:nvCxnSpPr>
        <xdr:cNvPr id="65" name="直線コネクタ 64"/>
        <xdr:cNvCxnSpPr/>
      </xdr:nvCxnSpPr>
      <xdr:spPr>
        <a:xfrm flipV="1">
          <a:off x="4114800" y="75737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128541</xdr:rowOff>
    </xdr:from>
    <xdr:ext cx="762000" cy="259045"/>
    <xdr:sp macro="" textlink="">
      <xdr:nvSpPr>
        <xdr:cNvPr id="66" name="財政力平均値テキスト"/>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39624</xdr:rowOff>
    </xdr:from>
    <xdr:to>
      <xdr:col>6</xdr:col>
      <xdr:colOff>0</xdr:colOff>
      <xdr:row>44</xdr:row>
      <xdr:rowOff>49276</xdr:rowOff>
    </xdr:to>
    <xdr:cxnSp macro="">
      <xdr:nvCxnSpPr>
        <xdr:cNvPr id="68" name="直線コネクタ 67"/>
        <xdr:cNvCxnSpPr/>
      </xdr:nvCxnSpPr>
      <xdr:spPr>
        <a:xfrm flipV="1">
          <a:off x="3225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61993</xdr:rowOff>
    </xdr:from>
    <xdr:ext cx="736600" cy="259045"/>
    <xdr:sp macro="" textlink="">
      <xdr:nvSpPr>
        <xdr:cNvPr id="70" name="テキスト ボックス 69"/>
        <xdr:cNvSpPr txBox="1"/>
      </xdr:nvSpPr>
      <xdr:spPr>
        <a:xfrm>
          <a:off x="3733800" y="726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39624</xdr:rowOff>
    </xdr:from>
    <xdr:to>
      <xdr:col>4</xdr:col>
      <xdr:colOff>482600</xdr:colOff>
      <xdr:row>44</xdr:row>
      <xdr:rowOff>49276</xdr:rowOff>
    </xdr:to>
    <xdr:cxnSp macro="">
      <xdr:nvCxnSpPr>
        <xdr:cNvPr id="71" name="直線コネクタ 70"/>
        <xdr:cNvCxnSpPr/>
      </xdr:nvCxnSpPr>
      <xdr:spPr>
        <a:xfrm>
          <a:off x="2336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71645</xdr:rowOff>
    </xdr:from>
    <xdr:ext cx="762000" cy="259045"/>
    <xdr:sp macro="" textlink="">
      <xdr:nvSpPr>
        <xdr:cNvPr id="73" name="テキスト ボックス 72"/>
        <xdr:cNvSpPr txBox="1"/>
      </xdr:nvSpPr>
      <xdr:spPr>
        <a:xfrm>
          <a:off x="2844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39624</xdr:rowOff>
    </xdr:from>
    <xdr:to>
      <xdr:col>3</xdr:col>
      <xdr:colOff>279400</xdr:colOff>
      <xdr:row>44</xdr:row>
      <xdr:rowOff>39624</xdr:rowOff>
    </xdr:to>
    <xdr:cxnSp macro="">
      <xdr:nvCxnSpPr>
        <xdr:cNvPr id="74" name="直線コネクタ 73"/>
        <xdr:cNvCxnSpPr/>
      </xdr:nvCxnSpPr>
      <xdr:spPr>
        <a:xfrm>
          <a:off x="1447800" y="7583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71645</xdr:rowOff>
    </xdr:from>
    <xdr:ext cx="762000" cy="259045"/>
    <xdr:sp macro="" textlink="">
      <xdr:nvSpPr>
        <xdr:cNvPr id="76" name="テキスト ボックス 75"/>
        <xdr:cNvSpPr txBox="1"/>
      </xdr:nvSpPr>
      <xdr:spPr>
        <a:xfrm>
          <a:off x="1955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61993</xdr:rowOff>
    </xdr:from>
    <xdr:ext cx="762000" cy="259045"/>
    <xdr:sp macro="" textlink="">
      <xdr:nvSpPr>
        <xdr:cNvPr id="78" name="テキスト ボックス 77"/>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150622</xdr:rowOff>
    </xdr:from>
    <xdr:to>
      <xdr:col>7</xdr:col>
      <xdr:colOff>203200</xdr:colOff>
      <xdr:row>44</xdr:row>
      <xdr:rowOff>80772</xdr:rowOff>
    </xdr:to>
    <xdr:sp macro="" textlink="">
      <xdr:nvSpPr>
        <xdr:cNvPr id="84" name="円/楕円 83"/>
        <xdr:cNvSpPr/>
      </xdr:nvSpPr>
      <xdr:spPr>
        <a:xfrm>
          <a:off x="49022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71391</xdr:rowOff>
    </xdr:from>
    <xdr:ext cx="762000" cy="259045"/>
    <xdr:sp macro="" textlink="">
      <xdr:nvSpPr>
        <xdr:cNvPr id="85" name="財政力該当値テキスト"/>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160274</xdr:rowOff>
    </xdr:from>
    <xdr:to>
      <xdr:col>6</xdr:col>
      <xdr:colOff>50800</xdr:colOff>
      <xdr:row>44</xdr:row>
      <xdr:rowOff>90424</xdr:rowOff>
    </xdr:to>
    <xdr:sp macro="" textlink="">
      <xdr:nvSpPr>
        <xdr:cNvPr id="86" name="円/楕円 85"/>
        <xdr:cNvSpPr/>
      </xdr:nvSpPr>
      <xdr:spPr>
        <a:xfrm>
          <a:off x="4064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75201</xdr:rowOff>
    </xdr:from>
    <xdr:ext cx="736600" cy="259045"/>
    <xdr:sp macro="" textlink="">
      <xdr:nvSpPr>
        <xdr:cNvPr id="87" name="テキスト ボックス 86"/>
        <xdr:cNvSpPr txBox="1"/>
      </xdr:nvSpPr>
      <xdr:spPr>
        <a:xfrm>
          <a:off x="3733800" y="761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169926</xdr:rowOff>
    </xdr:from>
    <xdr:to>
      <xdr:col>4</xdr:col>
      <xdr:colOff>533400</xdr:colOff>
      <xdr:row>44</xdr:row>
      <xdr:rowOff>100076</xdr:rowOff>
    </xdr:to>
    <xdr:sp macro="" textlink="">
      <xdr:nvSpPr>
        <xdr:cNvPr id="88" name="円/楕円 87"/>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84853</xdr:rowOff>
    </xdr:from>
    <xdr:ext cx="762000" cy="259045"/>
    <xdr:sp macro="" textlink="">
      <xdr:nvSpPr>
        <xdr:cNvPr id="89" name="テキスト ボックス 88"/>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160274</xdr:rowOff>
    </xdr:from>
    <xdr:to>
      <xdr:col>3</xdr:col>
      <xdr:colOff>330200</xdr:colOff>
      <xdr:row>44</xdr:row>
      <xdr:rowOff>90424</xdr:rowOff>
    </xdr:to>
    <xdr:sp macro="" textlink="">
      <xdr:nvSpPr>
        <xdr:cNvPr id="90" name="円/楕円 89"/>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75201</xdr:rowOff>
    </xdr:from>
    <xdr:ext cx="762000" cy="259045"/>
    <xdr:sp macro="" textlink="">
      <xdr:nvSpPr>
        <xdr:cNvPr id="91" name="テキスト ボックス 90"/>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160274</xdr:rowOff>
    </xdr:from>
    <xdr:to>
      <xdr:col>2</xdr:col>
      <xdr:colOff>127000</xdr:colOff>
      <xdr:row>44</xdr:row>
      <xdr:rowOff>90424</xdr:rowOff>
    </xdr:to>
    <xdr:sp macro="" textlink="">
      <xdr:nvSpPr>
        <xdr:cNvPr id="92" name="円/楕円 91"/>
        <xdr:cNvSpPr/>
      </xdr:nvSpPr>
      <xdr:spPr>
        <a:xfrm>
          <a:off x="1397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75201</xdr:rowOff>
    </xdr:from>
    <xdr:ext cx="762000" cy="259045"/>
    <xdr:sp macro="" textlink="">
      <xdr:nvSpPr>
        <xdr:cNvPr id="93" name="テキスト ボックス 92"/>
        <xdr:cNvSpPr txBox="1"/>
      </xdr:nvSpPr>
      <xdr:spPr>
        <a:xfrm>
          <a:off x="1066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H15</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癒しの森運動公園整備事業及び特別養護老人ホーム建設費補助のために借り入れた過疎債の償還完了に伴う公債費の減や退職手当負担金の改定に伴う人件費の減などにより、比率は減少したが、依然として類似団体平均を上回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とも</a:t>
          </a:r>
          <a:r>
            <a:rPr kumimoji="1" lang="ja-JP" altLang="ja-JP" sz="1100">
              <a:solidFill>
                <a:sysClr val="windowText" lastClr="000000"/>
              </a:solidFill>
              <a:effectLst/>
              <a:latin typeface="+mn-lt"/>
              <a:ea typeface="+mn-ea"/>
              <a:cs typeface="+mn-cs"/>
            </a:rPr>
            <a:t>、経常的に支出する経費の抑制及び経常経費に充当する特定財源の確保に努め、比率の減少につなげる。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2359</xdr:rowOff>
    </xdr:from>
    <xdr:to>
      <xdr:col>7</xdr:col>
      <xdr:colOff>152400</xdr:colOff>
      <xdr:row>65</xdr:row>
      <xdr:rowOff>50619</xdr:rowOff>
    </xdr:to>
    <xdr:cxnSp macro="">
      <xdr:nvCxnSpPr>
        <xdr:cNvPr id="130" name="直線コネクタ 129"/>
        <xdr:cNvCxnSpPr/>
      </xdr:nvCxnSpPr>
      <xdr:spPr>
        <a:xfrm flipV="1">
          <a:off x="4114800" y="1114660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26488</xdr:rowOff>
    </xdr:from>
    <xdr:to>
      <xdr:col>6</xdr:col>
      <xdr:colOff>0</xdr:colOff>
      <xdr:row>65</xdr:row>
      <xdr:rowOff>50619</xdr:rowOff>
    </xdr:to>
    <xdr:cxnSp macro="">
      <xdr:nvCxnSpPr>
        <xdr:cNvPr id="133" name="直線コネクタ 132"/>
        <xdr:cNvCxnSpPr/>
      </xdr:nvCxnSpPr>
      <xdr:spPr>
        <a:xfrm>
          <a:off x="3225800" y="1117073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34851</xdr:rowOff>
    </xdr:from>
    <xdr:ext cx="736600" cy="259045"/>
    <xdr:sp macro="" textlink="">
      <xdr:nvSpPr>
        <xdr:cNvPr id="135" name="テキスト ボックス 134"/>
        <xdr:cNvSpPr txBox="1"/>
      </xdr:nvSpPr>
      <xdr:spPr>
        <a:xfrm>
          <a:off x="3733800" y="1066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108313</xdr:rowOff>
    </xdr:from>
    <xdr:to>
      <xdr:col>4</xdr:col>
      <xdr:colOff>482600</xdr:colOff>
      <xdr:row>65</xdr:row>
      <xdr:rowOff>26488</xdr:rowOff>
    </xdr:to>
    <xdr:cxnSp macro="">
      <xdr:nvCxnSpPr>
        <xdr:cNvPr id="136" name="直線コネクタ 135"/>
        <xdr:cNvCxnSpPr/>
      </xdr:nvCxnSpPr>
      <xdr:spPr>
        <a:xfrm>
          <a:off x="2336800" y="11081113"/>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121030</xdr:rowOff>
    </xdr:from>
    <xdr:ext cx="762000" cy="259045"/>
    <xdr:sp macro="" textlink="">
      <xdr:nvSpPr>
        <xdr:cNvPr id="138" name="テキスト ボックス 137"/>
        <xdr:cNvSpPr txBox="1"/>
      </xdr:nvSpPr>
      <xdr:spPr>
        <a:xfrm>
          <a:off x="2844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108313</xdr:rowOff>
    </xdr:from>
    <xdr:to>
      <xdr:col>3</xdr:col>
      <xdr:colOff>279400</xdr:colOff>
      <xdr:row>64</xdr:row>
      <xdr:rowOff>128996</xdr:rowOff>
    </xdr:to>
    <xdr:cxnSp macro="">
      <xdr:nvCxnSpPr>
        <xdr:cNvPr id="139" name="直線コネクタ 138"/>
        <xdr:cNvCxnSpPr/>
      </xdr:nvCxnSpPr>
      <xdr:spPr>
        <a:xfrm flipV="1">
          <a:off x="1447800" y="110811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10721</xdr:rowOff>
    </xdr:from>
    <xdr:ext cx="762000" cy="259045"/>
    <xdr:sp macro="" textlink="">
      <xdr:nvSpPr>
        <xdr:cNvPr id="141" name="テキスト ボックス 140"/>
        <xdr:cNvSpPr txBox="1"/>
      </xdr:nvSpPr>
      <xdr:spPr>
        <a:xfrm>
          <a:off x="1955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7274</xdr:rowOff>
    </xdr:from>
    <xdr:ext cx="762000" cy="259045"/>
    <xdr:sp macro="" textlink="">
      <xdr:nvSpPr>
        <xdr:cNvPr id="143" name="テキスト ボックス 142"/>
        <xdr:cNvSpPr txBox="1"/>
      </xdr:nvSpPr>
      <xdr:spPr>
        <a:xfrm>
          <a:off x="1066800" y="1063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123009</xdr:rowOff>
    </xdr:from>
    <xdr:to>
      <xdr:col>7</xdr:col>
      <xdr:colOff>203200</xdr:colOff>
      <xdr:row>65</xdr:row>
      <xdr:rowOff>53159</xdr:rowOff>
    </xdr:to>
    <xdr:sp macro="" textlink="">
      <xdr:nvSpPr>
        <xdr:cNvPr id="149" name="円/楕円 148"/>
        <xdr:cNvSpPr/>
      </xdr:nvSpPr>
      <xdr:spPr>
        <a:xfrm>
          <a:off x="49022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95086</xdr:rowOff>
    </xdr:from>
    <xdr:ext cx="762000" cy="259045"/>
    <xdr:sp macro="" textlink="">
      <xdr:nvSpPr>
        <xdr:cNvPr id="150" name="財政構造の弾力性該当値テキスト"/>
        <xdr:cNvSpPr txBox="1"/>
      </xdr:nvSpPr>
      <xdr:spPr>
        <a:xfrm>
          <a:off x="5041900" y="1106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171269</xdr:rowOff>
    </xdr:from>
    <xdr:to>
      <xdr:col>6</xdr:col>
      <xdr:colOff>50800</xdr:colOff>
      <xdr:row>65</xdr:row>
      <xdr:rowOff>101419</xdr:rowOff>
    </xdr:to>
    <xdr:sp macro="" textlink="">
      <xdr:nvSpPr>
        <xdr:cNvPr id="151" name="円/楕円 150"/>
        <xdr:cNvSpPr/>
      </xdr:nvSpPr>
      <xdr:spPr>
        <a:xfrm>
          <a:off x="4064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86196</xdr:rowOff>
    </xdr:from>
    <xdr:ext cx="736600" cy="259045"/>
    <xdr:sp macro="" textlink="">
      <xdr:nvSpPr>
        <xdr:cNvPr id="152" name="テキスト ボックス 151"/>
        <xdr:cNvSpPr txBox="1"/>
      </xdr:nvSpPr>
      <xdr:spPr>
        <a:xfrm>
          <a:off x="3733800" y="1123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147138</xdr:rowOff>
    </xdr:from>
    <xdr:to>
      <xdr:col>4</xdr:col>
      <xdr:colOff>533400</xdr:colOff>
      <xdr:row>65</xdr:row>
      <xdr:rowOff>77288</xdr:rowOff>
    </xdr:to>
    <xdr:sp macro="" textlink="">
      <xdr:nvSpPr>
        <xdr:cNvPr id="153" name="円/楕円 152"/>
        <xdr:cNvSpPr/>
      </xdr:nvSpPr>
      <xdr:spPr>
        <a:xfrm>
          <a:off x="31750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62065</xdr:rowOff>
    </xdr:from>
    <xdr:ext cx="762000" cy="259045"/>
    <xdr:sp macro="" textlink="">
      <xdr:nvSpPr>
        <xdr:cNvPr id="154" name="テキスト ボックス 153"/>
        <xdr:cNvSpPr txBox="1"/>
      </xdr:nvSpPr>
      <xdr:spPr>
        <a:xfrm>
          <a:off x="2844800" y="112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57513</xdr:rowOff>
    </xdr:from>
    <xdr:to>
      <xdr:col>3</xdr:col>
      <xdr:colOff>330200</xdr:colOff>
      <xdr:row>64</xdr:row>
      <xdr:rowOff>159113</xdr:rowOff>
    </xdr:to>
    <xdr:sp macro="" textlink="">
      <xdr:nvSpPr>
        <xdr:cNvPr id="155" name="円/楕円 154"/>
        <xdr:cNvSpPr/>
      </xdr:nvSpPr>
      <xdr:spPr>
        <a:xfrm>
          <a:off x="2286000" y="110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143890</xdr:rowOff>
    </xdr:from>
    <xdr:ext cx="762000" cy="259045"/>
    <xdr:sp macro="" textlink="">
      <xdr:nvSpPr>
        <xdr:cNvPr id="156" name="テキスト ボックス 155"/>
        <xdr:cNvSpPr txBox="1"/>
      </xdr:nvSpPr>
      <xdr:spPr>
        <a:xfrm>
          <a:off x="1955800" y="1111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78196</xdr:rowOff>
    </xdr:from>
    <xdr:to>
      <xdr:col>2</xdr:col>
      <xdr:colOff>127000</xdr:colOff>
      <xdr:row>65</xdr:row>
      <xdr:rowOff>8346</xdr:rowOff>
    </xdr:to>
    <xdr:sp macro="" textlink="">
      <xdr:nvSpPr>
        <xdr:cNvPr id="157" name="円/楕円 156"/>
        <xdr:cNvSpPr/>
      </xdr:nvSpPr>
      <xdr:spPr>
        <a:xfrm>
          <a:off x="1397000" y="1105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164573</xdr:rowOff>
    </xdr:from>
    <xdr:ext cx="762000" cy="259045"/>
    <xdr:sp macro="" textlink="">
      <xdr:nvSpPr>
        <xdr:cNvPr id="158" name="テキスト ボックス 157"/>
        <xdr:cNvSpPr txBox="1"/>
      </xdr:nvSpPr>
      <xdr:spPr>
        <a:xfrm>
          <a:off x="1066800" y="11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[346,359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毎年度、</a:t>
          </a:r>
          <a:r>
            <a:rPr lang="ja-JP" altLang="ja-JP" sz="1100">
              <a:solidFill>
                <a:sysClr val="windowText" lastClr="000000"/>
              </a:solidFill>
              <a:effectLst/>
              <a:latin typeface="+mn-lt"/>
              <a:ea typeface="+mn-ea"/>
              <a:cs typeface="+mn-cs"/>
            </a:rPr>
            <a:t>類似団体平均を下回っているが、決算額は増加傾向にある。</a:t>
          </a:r>
          <a:endParaRPr lang="en-US" altLang="ja-JP" sz="1100">
            <a:solidFill>
              <a:sysClr val="windowText" lastClr="000000"/>
            </a:solidFill>
            <a:effectLst/>
            <a:latin typeface="+mn-lt"/>
            <a:ea typeface="+mn-ea"/>
            <a:cs typeface="+mn-cs"/>
          </a:endParaRPr>
        </a:p>
        <a:p>
          <a:pPr eaLnBrk="1" fontAlgn="auto" latinLnBrk="0" hangingPunct="1"/>
          <a:r>
            <a:rPr lang="ja-JP" altLang="ja-JP" sz="1100">
              <a:solidFill>
                <a:sysClr val="windowText" lastClr="000000"/>
              </a:solidFill>
              <a:effectLst/>
              <a:latin typeface="+mn-lt"/>
              <a:ea typeface="+mn-ea"/>
              <a:cs typeface="+mn-cs"/>
            </a:rPr>
            <a:t>これは、</a:t>
          </a:r>
          <a:r>
            <a:rPr lang="ja-JP" altLang="en-US" sz="1100">
              <a:solidFill>
                <a:sysClr val="windowText" lastClr="000000"/>
              </a:solidFill>
              <a:effectLst/>
              <a:latin typeface="+mn-lt"/>
              <a:ea typeface="+mn-ea"/>
              <a:cs typeface="+mn-cs"/>
            </a:rPr>
            <a:t>人口減少に加え、観光</a:t>
          </a:r>
          <a:r>
            <a:rPr lang="ja-JP" altLang="ja-JP" sz="1100">
              <a:solidFill>
                <a:sysClr val="windowText" lastClr="000000"/>
              </a:solidFill>
              <a:effectLst/>
              <a:latin typeface="+mn-lt"/>
              <a:ea typeface="+mn-ea"/>
              <a:cs typeface="+mn-cs"/>
            </a:rPr>
            <a:t>施設管理委託費</a:t>
          </a:r>
          <a:r>
            <a:rPr lang="ja-JP" altLang="en-US" sz="1100">
              <a:solidFill>
                <a:sysClr val="windowText" lastClr="000000"/>
              </a:solidFill>
              <a:effectLst/>
              <a:latin typeface="+mn-lt"/>
              <a:ea typeface="+mn-ea"/>
              <a:cs typeface="+mn-cs"/>
            </a:rPr>
            <a:t>やふるさと納税における特産品返礼費等</a:t>
          </a:r>
          <a:r>
            <a:rPr lang="ja-JP" altLang="ja-JP" sz="1100">
              <a:solidFill>
                <a:sysClr val="windowText" lastClr="000000"/>
              </a:solidFill>
              <a:effectLst/>
              <a:latin typeface="+mn-lt"/>
              <a:ea typeface="+mn-ea"/>
              <a:cs typeface="+mn-cs"/>
            </a:rPr>
            <a:t>が年々増加していることが主な要因と考えられる。</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今後とも</a:t>
          </a:r>
          <a:r>
            <a:rPr lang="ja-JP" altLang="en-US" sz="1100">
              <a:solidFill>
                <a:sysClr val="windowText" lastClr="000000"/>
              </a:solidFill>
              <a:effectLst/>
              <a:latin typeface="+mn-lt"/>
              <a:ea typeface="+mn-ea"/>
              <a:cs typeface="+mn-cs"/>
            </a:rPr>
            <a:t>、本町の重要な課題である人口減少対策に力を入れるとともに、</a:t>
          </a:r>
          <a:r>
            <a:rPr lang="ja-JP" altLang="ja-JP" sz="1100">
              <a:solidFill>
                <a:sysClr val="windowText" lastClr="000000"/>
              </a:solidFill>
              <a:effectLst/>
              <a:latin typeface="+mn-lt"/>
              <a:ea typeface="+mn-ea"/>
              <a:cs typeface="+mn-cs"/>
            </a:rPr>
            <a:t>適正な給与制度の運用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職員配置の適正化</a:t>
          </a:r>
          <a:r>
            <a:rPr lang="ja-JP" altLang="en-US" sz="1100">
              <a:solidFill>
                <a:sysClr val="windowText" lastClr="000000"/>
              </a:solidFill>
              <a:effectLst/>
              <a:latin typeface="+mn-lt"/>
              <a:ea typeface="+mn-ea"/>
              <a:cs typeface="+mn-cs"/>
            </a:rPr>
            <a:t>及び</a:t>
          </a:r>
          <a:r>
            <a:rPr lang="ja-JP" altLang="ja-JP" sz="1100">
              <a:solidFill>
                <a:sysClr val="windowText" lastClr="000000"/>
              </a:solidFill>
              <a:effectLst/>
              <a:latin typeface="+mn-lt"/>
              <a:ea typeface="+mn-ea"/>
              <a:cs typeface="+mn-cs"/>
            </a:rPr>
            <a:t>事務事業の見直し等に努め経費節減を図っていく</a:t>
          </a:r>
          <a:r>
            <a:rPr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63678</xdr:rowOff>
    </xdr:from>
    <xdr:to>
      <xdr:col>7</xdr:col>
      <xdr:colOff>152400</xdr:colOff>
      <xdr:row>82</xdr:row>
      <xdr:rowOff>82297</xdr:rowOff>
    </xdr:to>
    <xdr:cxnSp macro="">
      <xdr:nvCxnSpPr>
        <xdr:cNvPr id="194" name="直線コネクタ 193"/>
        <xdr:cNvCxnSpPr/>
      </xdr:nvCxnSpPr>
      <xdr:spPr>
        <a:xfrm>
          <a:off x="4114800" y="14122578"/>
          <a:ext cx="8382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73717</xdr:rowOff>
    </xdr:from>
    <xdr:ext cx="762000" cy="259045"/>
    <xdr:sp macro="" textlink="">
      <xdr:nvSpPr>
        <xdr:cNvPr id="195" name="人件費・物件費等の状況平均値テキスト"/>
        <xdr:cNvSpPr txBox="1"/>
      </xdr:nvSpPr>
      <xdr:spPr>
        <a:xfrm>
          <a:off x="5041900" y="14132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40467</xdr:rowOff>
    </xdr:from>
    <xdr:to>
      <xdr:col>6</xdr:col>
      <xdr:colOff>0</xdr:colOff>
      <xdr:row>82</xdr:row>
      <xdr:rowOff>63678</xdr:rowOff>
    </xdr:to>
    <xdr:cxnSp macro="">
      <xdr:nvCxnSpPr>
        <xdr:cNvPr id="197" name="直線コネクタ 196"/>
        <xdr:cNvCxnSpPr/>
      </xdr:nvCxnSpPr>
      <xdr:spPr>
        <a:xfrm>
          <a:off x="3225800" y="14099367"/>
          <a:ext cx="889000" cy="2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164623</xdr:rowOff>
    </xdr:from>
    <xdr:ext cx="736600" cy="259045"/>
    <xdr:sp macro="" textlink="">
      <xdr:nvSpPr>
        <xdr:cNvPr id="199" name="テキスト ボックス 198"/>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12148</xdr:rowOff>
    </xdr:from>
    <xdr:to>
      <xdr:col>4</xdr:col>
      <xdr:colOff>482600</xdr:colOff>
      <xdr:row>82</xdr:row>
      <xdr:rowOff>40467</xdr:rowOff>
    </xdr:to>
    <xdr:cxnSp macro="">
      <xdr:nvCxnSpPr>
        <xdr:cNvPr id="200" name="直線コネクタ 199"/>
        <xdr:cNvCxnSpPr/>
      </xdr:nvCxnSpPr>
      <xdr:spPr>
        <a:xfrm>
          <a:off x="2336800" y="14071048"/>
          <a:ext cx="889000" cy="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157535</xdr:rowOff>
    </xdr:from>
    <xdr:ext cx="762000" cy="259045"/>
    <xdr:sp macro="" textlink="">
      <xdr:nvSpPr>
        <xdr:cNvPr id="202" name="テキスト ボックス 201"/>
        <xdr:cNvSpPr txBox="1"/>
      </xdr:nvSpPr>
      <xdr:spPr>
        <a:xfrm>
          <a:off x="2844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10489</xdr:rowOff>
    </xdr:from>
    <xdr:to>
      <xdr:col>3</xdr:col>
      <xdr:colOff>279400</xdr:colOff>
      <xdr:row>82</xdr:row>
      <xdr:rowOff>12148</xdr:rowOff>
    </xdr:to>
    <xdr:cxnSp macro="">
      <xdr:nvCxnSpPr>
        <xdr:cNvPr id="203" name="直線コネクタ 202"/>
        <xdr:cNvCxnSpPr/>
      </xdr:nvCxnSpPr>
      <xdr:spPr>
        <a:xfrm>
          <a:off x="1447800" y="14069389"/>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127919</xdr:rowOff>
    </xdr:from>
    <xdr:ext cx="762000" cy="259045"/>
    <xdr:sp macro="" textlink="">
      <xdr:nvSpPr>
        <xdr:cNvPr id="205" name="テキスト ボックス 204"/>
        <xdr:cNvSpPr txBox="1"/>
      </xdr:nvSpPr>
      <xdr:spPr>
        <a:xfrm>
          <a:off x="1955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132813</xdr:rowOff>
    </xdr:from>
    <xdr:ext cx="762000" cy="259045"/>
    <xdr:sp macro="" textlink="">
      <xdr:nvSpPr>
        <xdr:cNvPr id="207" name="テキスト ボックス 206"/>
        <xdr:cNvSpPr txBox="1"/>
      </xdr:nvSpPr>
      <xdr:spPr>
        <a:xfrm>
          <a:off x="1066800" y="1419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31497</xdr:rowOff>
    </xdr:from>
    <xdr:to>
      <xdr:col>7</xdr:col>
      <xdr:colOff>203200</xdr:colOff>
      <xdr:row>82</xdr:row>
      <xdr:rowOff>133097</xdr:rowOff>
    </xdr:to>
    <xdr:sp macro="" textlink="">
      <xdr:nvSpPr>
        <xdr:cNvPr id="213" name="円/楕円 212"/>
        <xdr:cNvSpPr/>
      </xdr:nvSpPr>
      <xdr:spPr>
        <a:xfrm>
          <a:off x="4902200" y="140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48024</xdr:rowOff>
    </xdr:from>
    <xdr:ext cx="762000" cy="259045"/>
    <xdr:sp macro="" textlink="">
      <xdr:nvSpPr>
        <xdr:cNvPr id="214" name="人件費・物件費等の状況該当値テキスト"/>
        <xdr:cNvSpPr txBox="1"/>
      </xdr:nvSpPr>
      <xdr:spPr>
        <a:xfrm>
          <a:off x="5041900" y="1393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346,359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12878</xdr:rowOff>
    </xdr:from>
    <xdr:to>
      <xdr:col>6</xdr:col>
      <xdr:colOff>50800</xdr:colOff>
      <xdr:row>82</xdr:row>
      <xdr:rowOff>114478</xdr:rowOff>
    </xdr:to>
    <xdr:sp macro="" textlink="">
      <xdr:nvSpPr>
        <xdr:cNvPr id="215" name="円/楕円 214"/>
        <xdr:cNvSpPr/>
      </xdr:nvSpPr>
      <xdr:spPr>
        <a:xfrm>
          <a:off x="4064000" y="140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124655</xdr:rowOff>
    </xdr:from>
    <xdr:ext cx="736600" cy="259045"/>
    <xdr:sp macro="" textlink="">
      <xdr:nvSpPr>
        <xdr:cNvPr id="216" name="テキスト ボックス 215"/>
        <xdr:cNvSpPr txBox="1"/>
      </xdr:nvSpPr>
      <xdr:spPr>
        <a:xfrm>
          <a:off x="3733800" y="1384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330,155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161117</xdr:rowOff>
    </xdr:from>
    <xdr:to>
      <xdr:col>4</xdr:col>
      <xdr:colOff>533400</xdr:colOff>
      <xdr:row>82</xdr:row>
      <xdr:rowOff>91267</xdr:rowOff>
    </xdr:to>
    <xdr:sp macro="" textlink="">
      <xdr:nvSpPr>
        <xdr:cNvPr id="217" name="円/楕円 216"/>
        <xdr:cNvSpPr/>
      </xdr:nvSpPr>
      <xdr:spPr>
        <a:xfrm>
          <a:off x="3175000" y="140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101444</xdr:rowOff>
    </xdr:from>
    <xdr:ext cx="762000" cy="259045"/>
    <xdr:sp macro="" textlink="">
      <xdr:nvSpPr>
        <xdr:cNvPr id="218" name="テキスト ボックス 217"/>
        <xdr:cNvSpPr txBox="1"/>
      </xdr:nvSpPr>
      <xdr:spPr>
        <a:xfrm>
          <a:off x="2844800" y="138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309,955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132798</xdr:rowOff>
    </xdr:from>
    <xdr:to>
      <xdr:col>3</xdr:col>
      <xdr:colOff>330200</xdr:colOff>
      <xdr:row>82</xdr:row>
      <xdr:rowOff>62948</xdr:rowOff>
    </xdr:to>
    <xdr:sp macro="" textlink="">
      <xdr:nvSpPr>
        <xdr:cNvPr id="219" name="円/楕円 218"/>
        <xdr:cNvSpPr/>
      </xdr:nvSpPr>
      <xdr:spPr>
        <a:xfrm>
          <a:off x="2286000" y="140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73125</xdr:rowOff>
    </xdr:from>
    <xdr:ext cx="762000" cy="259045"/>
    <xdr:sp macro="" textlink="">
      <xdr:nvSpPr>
        <xdr:cNvPr id="220" name="テキスト ボックス 219"/>
        <xdr:cNvSpPr txBox="1"/>
      </xdr:nvSpPr>
      <xdr:spPr>
        <a:xfrm>
          <a:off x="1955800" y="13789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285,309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131139</xdr:rowOff>
    </xdr:from>
    <xdr:to>
      <xdr:col>2</xdr:col>
      <xdr:colOff>127000</xdr:colOff>
      <xdr:row>82</xdr:row>
      <xdr:rowOff>61289</xdr:rowOff>
    </xdr:to>
    <xdr:sp macro="" textlink="">
      <xdr:nvSpPr>
        <xdr:cNvPr id="221" name="円/楕円 220"/>
        <xdr:cNvSpPr/>
      </xdr:nvSpPr>
      <xdr:spPr>
        <a:xfrm>
          <a:off x="1397000" y="140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71466</xdr:rowOff>
    </xdr:from>
    <xdr:ext cx="762000" cy="259045"/>
    <xdr:sp macro="" textlink="">
      <xdr:nvSpPr>
        <xdr:cNvPr id="222" name="テキスト ボックス 221"/>
        <xdr:cNvSpPr txBox="1"/>
      </xdr:nvSpPr>
      <xdr:spPr>
        <a:xfrm>
          <a:off x="1066800" y="13787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283,865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ラスパイレス指数は</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未満で、類似団体平均</a:t>
          </a:r>
          <a:r>
            <a:rPr lang="ja-JP" altLang="en-US" sz="1100">
              <a:solidFill>
                <a:sysClr val="windowText" lastClr="000000"/>
              </a:solidFill>
              <a:effectLst/>
              <a:latin typeface="+mn-lt"/>
              <a:ea typeface="+mn-ea"/>
              <a:cs typeface="+mn-cs"/>
            </a:rPr>
            <a:t>と同等である</a:t>
          </a:r>
          <a:r>
            <a:rPr lang="ja-JP" altLang="ja-JP" sz="1100">
              <a:solidFill>
                <a:sysClr val="windowText" lastClr="000000"/>
              </a:solidFill>
              <a:effectLst/>
              <a:latin typeface="+mn-lt"/>
              <a:ea typeface="+mn-ea"/>
              <a:cs typeface="+mn-cs"/>
            </a:rPr>
            <a:t>。今後も適正な給与制度の運用に努める。</a:t>
          </a:r>
          <a:endParaRPr lang="ja-JP" altLang="ja-JP" sz="1400">
            <a:solidFill>
              <a:sysClr val="windowText" lastClr="000000"/>
            </a:solidFill>
            <a:effectLst/>
          </a:endParaRPr>
        </a:p>
        <a:p>
          <a:pPr eaLnBrk="1" fontAlgn="auto" latinLnBrk="0" hangingPunct="1"/>
          <a:r>
            <a:rPr lang="en-US" altLang="ja-JP" sz="1100">
              <a:solidFill>
                <a:sysClr val="windowText" lastClr="000000"/>
              </a:solidFill>
              <a:effectLst/>
              <a:latin typeface="+mn-lt"/>
              <a:ea typeface="+mn-ea"/>
              <a:cs typeface="+mn-cs"/>
            </a:rPr>
            <a:t>H24</a:t>
          </a:r>
          <a:r>
            <a:rPr lang="ja-JP" altLang="ja-JP" sz="1100">
              <a:solidFill>
                <a:sysClr val="windowText" lastClr="000000"/>
              </a:solidFill>
              <a:effectLst/>
              <a:latin typeface="+mn-lt"/>
              <a:ea typeface="+mn-ea"/>
              <a:cs typeface="+mn-cs"/>
            </a:rPr>
            <a:t>年度にラスパイレス指数</a:t>
          </a:r>
          <a:r>
            <a:rPr lang="ja-JP" altLang="en-US" sz="1100">
              <a:solidFill>
                <a:sysClr val="windowText" lastClr="000000"/>
              </a:solidFill>
              <a:effectLst/>
              <a:latin typeface="+mn-lt"/>
              <a:ea typeface="+mn-ea"/>
              <a:cs typeface="+mn-cs"/>
            </a:rPr>
            <a:t>が</a:t>
          </a:r>
          <a:r>
            <a:rPr lang="en-US" altLang="ja-JP" sz="1100">
              <a:solidFill>
                <a:sysClr val="windowText" lastClr="000000"/>
              </a:solidFill>
              <a:effectLst/>
              <a:latin typeface="+mn-lt"/>
              <a:ea typeface="+mn-ea"/>
              <a:cs typeface="+mn-cs"/>
            </a:rPr>
            <a:t>100</a:t>
          </a:r>
          <a:r>
            <a:rPr lang="ja-JP" altLang="ja-JP" sz="1100">
              <a:solidFill>
                <a:sysClr val="windowText" lastClr="000000"/>
              </a:solidFill>
              <a:effectLst/>
              <a:latin typeface="+mn-lt"/>
              <a:ea typeface="+mn-ea"/>
              <a:cs typeface="+mn-cs"/>
            </a:rPr>
            <a:t>を</a:t>
          </a:r>
          <a:r>
            <a:rPr lang="ja-JP" altLang="en-US" sz="1100">
              <a:solidFill>
                <a:sysClr val="windowText" lastClr="000000"/>
              </a:solidFill>
              <a:effectLst/>
              <a:latin typeface="+mn-lt"/>
              <a:ea typeface="+mn-ea"/>
              <a:cs typeface="+mn-cs"/>
            </a:rPr>
            <a:t>超えて</a:t>
          </a:r>
          <a:r>
            <a:rPr lang="ja-JP" altLang="ja-JP" sz="1100">
              <a:solidFill>
                <a:sysClr val="windowText" lastClr="000000"/>
              </a:solidFill>
              <a:effectLst/>
              <a:latin typeface="+mn-lt"/>
              <a:ea typeface="+mn-ea"/>
              <a:cs typeface="+mn-cs"/>
            </a:rPr>
            <a:t>いるが、</a:t>
          </a:r>
          <a:r>
            <a:rPr lang="ja-JP" altLang="en-US" sz="1100">
              <a:solidFill>
                <a:sysClr val="windowText" lastClr="000000"/>
              </a:solidFill>
              <a:effectLst/>
              <a:latin typeface="+mn-lt"/>
              <a:ea typeface="+mn-ea"/>
              <a:cs typeface="+mn-cs"/>
            </a:rPr>
            <a:t>これは</a:t>
          </a:r>
          <a:r>
            <a:rPr lang="ja-JP" altLang="ja-JP" sz="1100">
              <a:solidFill>
                <a:sysClr val="windowText" lastClr="000000"/>
              </a:solidFill>
              <a:effectLst/>
              <a:latin typeface="+mn-lt"/>
              <a:ea typeface="+mn-ea"/>
              <a:cs typeface="+mn-cs"/>
            </a:rPr>
            <a:t>国家公務員の給与改定特例法（</a:t>
          </a:r>
          <a:r>
            <a:rPr lang="en-US" altLang="ja-JP" sz="1100">
              <a:solidFill>
                <a:sysClr val="windowText" lastClr="000000"/>
              </a:solidFill>
              <a:effectLst/>
              <a:latin typeface="+mn-lt"/>
              <a:ea typeface="+mn-ea"/>
              <a:cs typeface="+mn-cs"/>
            </a:rPr>
            <a:t>2</a:t>
          </a:r>
          <a:r>
            <a:rPr lang="ja-JP" altLang="ja-JP" sz="1100">
              <a:solidFill>
                <a:sysClr val="windowText" lastClr="000000"/>
              </a:solidFill>
              <a:effectLst/>
              <a:latin typeface="+mn-lt"/>
              <a:ea typeface="+mn-ea"/>
              <a:cs typeface="+mn-cs"/>
            </a:rPr>
            <a:t>年間）による措置がないとした場合</a:t>
          </a:r>
          <a:r>
            <a:rPr lang="ja-JP" altLang="en-US" sz="1100">
              <a:solidFill>
                <a:sysClr val="windowText" lastClr="000000"/>
              </a:solidFill>
              <a:effectLst/>
              <a:latin typeface="+mn-lt"/>
              <a:ea typeface="+mn-ea"/>
              <a:cs typeface="+mn-cs"/>
            </a:rPr>
            <a:t>で、その</a:t>
          </a:r>
          <a:r>
            <a:rPr lang="ja-JP" altLang="ja-JP" sz="1100">
              <a:solidFill>
                <a:sysClr val="windowText" lastClr="000000"/>
              </a:solidFill>
              <a:effectLst/>
              <a:latin typeface="+mn-lt"/>
              <a:ea typeface="+mn-ea"/>
              <a:cs typeface="+mn-cs"/>
            </a:rPr>
            <a:t>指数（参考値）は</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年度が</a:t>
          </a:r>
          <a:r>
            <a:rPr lang="en-US" altLang="ja-JP" sz="1100">
              <a:solidFill>
                <a:sysClr val="windowText" lastClr="000000"/>
              </a:solidFill>
              <a:effectLst/>
              <a:latin typeface="+mn-lt"/>
              <a:ea typeface="+mn-ea"/>
              <a:cs typeface="+mn-cs"/>
            </a:rPr>
            <a:t>93.7</a:t>
          </a:r>
          <a:r>
            <a:rPr lang="ja-JP" altLang="ja-JP"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年度が</a:t>
          </a:r>
          <a:r>
            <a:rPr lang="en-US" altLang="ja-JP" sz="1100">
              <a:solidFill>
                <a:sysClr val="windowText" lastClr="000000"/>
              </a:solidFill>
              <a:effectLst/>
              <a:latin typeface="+mn-lt"/>
              <a:ea typeface="+mn-ea"/>
              <a:cs typeface="+mn-cs"/>
            </a:rPr>
            <a:t>92.7</a:t>
          </a:r>
          <a:r>
            <a:rPr lang="ja-JP" altLang="ja-JP" sz="1100">
              <a:solidFill>
                <a:sysClr val="windowText" lastClr="000000"/>
              </a:solidFill>
              <a:effectLst/>
              <a:latin typeface="+mn-lt"/>
              <a:ea typeface="+mn-ea"/>
              <a:cs typeface="+mn-cs"/>
            </a:rPr>
            <a:t>であ</a:t>
          </a:r>
          <a:r>
            <a:rPr lang="ja-JP" altLang="en-US" sz="1100">
              <a:solidFill>
                <a:sysClr val="windowText" lastClr="000000"/>
              </a:solidFill>
              <a:effectLst/>
              <a:latin typeface="+mn-lt"/>
              <a:ea typeface="+mn-ea"/>
              <a:cs typeface="+mn-cs"/>
            </a:rPr>
            <a:t>った</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2539</xdr:rowOff>
    </xdr:from>
    <xdr:to>
      <xdr:col>24</xdr:col>
      <xdr:colOff>558800</xdr:colOff>
      <xdr:row>87</xdr:row>
      <xdr:rowOff>2539</xdr:rowOff>
    </xdr:to>
    <xdr:cxnSp macro="">
      <xdr:nvCxnSpPr>
        <xdr:cNvPr id="252" name="直線コネクタ 251"/>
        <xdr:cNvCxnSpPr/>
      </xdr:nvCxnSpPr>
      <xdr:spPr>
        <a:xfrm>
          <a:off x="16179800" y="149186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139716</xdr:rowOff>
    </xdr:from>
    <xdr:ext cx="762000" cy="259045"/>
    <xdr:sp macro="" textlink="">
      <xdr:nvSpPr>
        <xdr:cNvPr id="253" name="給与水準   （国との比較）平均値テキスト"/>
        <xdr:cNvSpPr txBox="1"/>
      </xdr:nvSpPr>
      <xdr:spPr>
        <a:xfrm>
          <a:off x="17106900" y="14712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29211</xdr:rowOff>
    </xdr:from>
    <xdr:to>
      <xdr:col>23</xdr:col>
      <xdr:colOff>406400</xdr:colOff>
      <xdr:row>87</xdr:row>
      <xdr:rowOff>2539</xdr:rowOff>
    </xdr:to>
    <xdr:cxnSp macro="">
      <xdr:nvCxnSpPr>
        <xdr:cNvPr id="255" name="直線コネクタ 254"/>
        <xdr:cNvCxnSpPr/>
      </xdr:nvCxnSpPr>
      <xdr:spPr>
        <a:xfrm>
          <a:off x="15290800" y="147739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164464</xdr:rowOff>
    </xdr:from>
    <xdr:to>
      <xdr:col>22</xdr:col>
      <xdr:colOff>203200</xdr:colOff>
      <xdr:row>86</xdr:row>
      <xdr:rowOff>29211</xdr:rowOff>
    </xdr:to>
    <xdr:cxnSp macro="">
      <xdr:nvCxnSpPr>
        <xdr:cNvPr id="258" name="直線コネクタ 257"/>
        <xdr:cNvCxnSpPr/>
      </xdr:nvCxnSpPr>
      <xdr:spPr>
        <a:xfrm>
          <a:off x="14401800" y="147377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164464</xdr:rowOff>
    </xdr:from>
    <xdr:to>
      <xdr:col>21</xdr:col>
      <xdr:colOff>0</xdr:colOff>
      <xdr:row>88</xdr:row>
      <xdr:rowOff>144780</xdr:rowOff>
    </xdr:to>
    <xdr:cxnSp macro="">
      <xdr:nvCxnSpPr>
        <xdr:cNvPr id="261" name="直線コネクタ 260"/>
        <xdr:cNvCxnSpPr/>
      </xdr:nvCxnSpPr>
      <xdr:spPr>
        <a:xfrm flipV="1">
          <a:off x="13512800" y="14737714"/>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71" name="円/楕円 270"/>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95266</xdr:rowOff>
    </xdr:from>
    <xdr:ext cx="762000" cy="259045"/>
    <xdr:sp macro="" textlink="">
      <xdr:nvSpPr>
        <xdr:cNvPr id="272"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3" name="円/楕円 272"/>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74" name="テキスト ボックス 273"/>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5" name="円/楕円 274"/>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90188</xdr:rowOff>
    </xdr:from>
    <xdr:ext cx="762000" cy="259045"/>
    <xdr:sp macro="" textlink="">
      <xdr:nvSpPr>
        <xdr:cNvPr id="276" name="テキスト ボックス 275"/>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113664</xdr:rowOff>
    </xdr:from>
    <xdr:to>
      <xdr:col>21</xdr:col>
      <xdr:colOff>50800</xdr:colOff>
      <xdr:row>86</xdr:row>
      <xdr:rowOff>43814</xdr:rowOff>
    </xdr:to>
    <xdr:sp macro="" textlink="">
      <xdr:nvSpPr>
        <xdr:cNvPr id="277" name="円/楕円 276"/>
        <xdr:cNvSpPr/>
      </xdr:nvSpPr>
      <xdr:spPr>
        <a:xfrm>
          <a:off x="14351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53991</xdr:rowOff>
    </xdr:from>
    <xdr:ext cx="762000" cy="259045"/>
    <xdr:sp macro="" textlink="">
      <xdr:nvSpPr>
        <xdr:cNvPr id="278" name="テキスト ボックス 277"/>
        <xdr:cNvSpPr txBox="1"/>
      </xdr:nvSpPr>
      <xdr:spPr>
        <a:xfrm>
          <a:off x="14020800" y="14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79" name="円/楕円 278"/>
        <xdr:cNvSpPr/>
      </xdr:nvSpPr>
      <xdr:spPr>
        <a:xfrm>
          <a:off x="13462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80" name="テキスト ボックス 279"/>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町</a:t>
          </a:r>
          <a:r>
            <a:rPr lang="ja-JP" altLang="en-US" sz="1100" b="0" i="0">
              <a:solidFill>
                <a:sysClr val="windowText" lastClr="000000"/>
              </a:solidFill>
              <a:effectLst/>
              <a:latin typeface="+mn-lt"/>
              <a:ea typeface="+mn-ea"/>
              <a:cs typeface="+mn-cs"/>
            </a:rPr>
            <a:t>の</a:t>
          </a:r>
          <a:r>
            <a:rPr lang="ja-JP" altLang="ja-JP" sz="1100" b="0" i="0">
              <a:solidFill>
                <a:sysClr val="windowText" lastClr="000000"/>
              </a:solidFill>
              <a:effectLst/>
              <a:latin typeface="+mn-lt"/>
              <a:ea typeface="+mn-ea"/>
              <a:cs typeface="+mn-cs"/>
            </a:rPr>
            <a:t>面積が広く、集落が広範囲にわたり点在していることから、人口規模に比べて事業量が多いのが実情である。</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類似団体平均とほぼ同等であり、今後も住民サービスの質の低下を招かないよう留意しながら、職員配置の適正化に努めていく。</a:t>
          </a:r>
          <a:endParaRPr lang="ja-JP" altLang="ja-JP" sz="1400">
            <a:solidFill>
              <a:sysClr val="windowText" lastClr="000000"/>
            </a:solidFill>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126136</xdr:rowOff>
    </xdr:from>
    <xdr:to>
      <xdr:col>24</xdr:col>
      <xdr:colOff>558800</xdr:colOff>
      <xdr:row>61</xdr:row>
      <xdr:rowOff>138443</xdr:rowOff>
    </xdr:to>
    <xdr:cxnSp macro="">
      <xdr:nvCxnSpPr>
        <xdr:cNvPr id="312" name="直線コネクタ 311"/>
        <xdr:cNvCxnSpPr/>
      </xdr:nvCxnSpPr>
      <xdr:spPr>
        <a:xfrm flipV="1">
          <a:off x="16179800" y="10584586"/>
          <a:ext cx="8382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3"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96939</xdr:rowOff>
    </xdr:from>
    <xdr:to>
      <xdr:col>23</xdr:col>
      <xdr:colOff>406400</xdr:colOff>
      <xdr:row>61</xdr:row>
      <xdr:rowOff>138443</xdr:rowOff>
    </xdr:to>
    <xdr:cxnSp macro="">
      <xdr:nvCxnSpPr>
        <xdr:cNvPr id="315" name="直線コネクタ 314"/>
        <xdr:cNvCxnSpPr/>
      </xdr:nvCxnSpPr>
      <xdr:spPr>
        <a:xfrm>
          <a:off x="15290800" y="10555389"/>
          <a:ext cx="889000" cy="4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96939</xdr:rowOff>
    </xdr:from>
    <xdr:to>
      <xdr:col>22</xdr:col>
      <xdr:colOff>203200</xdr:colOff>
      <xdr:row>61</xdr:row>
      <xdr:rowOff>120345</xdr:rowOff>
    </xdr:to>
    <xdr:cxnSp macro="">
      <xdr:nvCxnSpPr>
        <xdr:cNvPr id="318" name="直線コネクタ 317"/>
        <xdr:cNvCxnSpPr/>
      </xdr:nvCxnSpPr>
      <xdr:spPr>
        <a:xfrm flipV="1">
          <a:off x="14401800" y="10555389"/>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157370</xdr:rowOff>
    </xdr:from>
    <xdr:ext cx="762000" cy="259045"/>
    <xdr:sp macro="" textlink="">
      <xdr:nvSpPr>
        <xdr:cNvPr id="320" name="テキスト ボックス 319"/>
        <xdr:cNvSpPr txBox="1"/>
      </xdr:nvSpPr>
      <xdr:spPr>
        <a:xfrm>
          <a:off x="14909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109245</xdr:rowOff>
    </xdr:from>
    <xdr:to>
      <xdr:col>21</xdr:col>
      <xdr:colOff>0</xdr:colOff>
      <xdr:row>61</xdr:row>
      <xdr:rowOff>120345</xdr:rowOff>
    </xdr:to>
    <xdr:cxnSp macro="">
      <xdr:nvCxnSpPr>
        <xdr:cNvPr id="321" name="直線コネクタ 320"/>
        <xdr:cNvCxnSpPr/>
      </xdr:nvCxnSpPr>
      <xdr:spPr>
        <a:xfrm>
          <a:off x="13512800" y="1056769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75336</xdr:rowOff>
    </xdr:from>
    <xdr:to>
      <xdr:col>24</xdr:col>
      <xdr:colOff>609600</xdr:colOff>
      <xdr:row>62</xdr:row>
      <xdr:rowOff>5486</xdr:rowOff>
    </xdr:to>
    <xdr:sp macro="" textlink="">
      <xdr:nvSpPr>
        <xdr:cNvPr id="331" name="円/楕円 330"/>
        <xdr:cNvSpPr/>
      </xdr:nvSpPr>
      <xdr:spPr>
        <a:xfrm>
          <a:off x="169672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91863</xdr:rowOff>
    </xdr:from>
    <xdr:ext cx="762000" cy="259045"/>
    <xdr:sp macro="" textlink="">
      <xdr:nvSpPr>
        <xdr:cNvPr id="332" name="定員管理の状況該当値テキスト"/>
        <xdr:cNvSpPr txBox="1"/>
      </xdr:nvSpPr>
      <xdr:spPr>
        <a:xfrm>
          <a:off x="17106900" y="1037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87643</xdr:rowOff>
    </xdr:from>
    <xdr:to>
      <xdr:col>23</xdr:col>
      <xdr:colOff>457200</xdr:colOff>
      <xdr:row>62</xdr:row>
      <xdr:rowOff>17793</xdr:rowOff>
    </xdr:to>
    <xdr:sp macro="" textlink="">
      <xdr:nvSpPr>
        <xdr:cNvPr id="333" name="円/楕円 332"/>
        <xdr:cNvSpPr/>
      </xdr:nvSpPr>
      <xdr:spPr>
        <a:xfrm>
          <a:off x="16129000" y="105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2570</xdr:rowOff>
    </xdr:from>
    <xdr:ext cx="736600" cy="259045"/>
    <xdr:sp macro="" textlink="">
      <xdr:nvSpPr>
        <xdr:cNvPr id="334" name="テキスト ボックス 333"/>
        <xdr:cNvSpPr txBox="1"/>
      </xdr:nvSpPr>
      <xdr:spPr>
        <a:xfrm>
          <a:off x="15798800" y="10632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46139</xdr:rowOff>
    </xdr:from>
    <xdr:to>
      <xdr:col>22</xdr:col>
      <xdr:colOff>254000</xdr:colOff>
      <xdr:row>61</xdr:row>
      <xdr:rowOff>147739</xdr:rowOff>
    </xdr:to>
    <xdr:sp macro="" textlink="">
      <xdr:nvSpPr>
        <xdr:cNvPr id="335" name="円/楕円 334"/>
        <xdr:cNvSpPr/>
      </xdr:nvSpPr>
      <xdr:spPr>
        <a:xfrm>
          <a:off x="15240000" y="105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157916</xdr:rowOff>
    </xdr:from>
    <xdr:ext cx="762000" cy="259045"/>
    <xdr:sp macro="" textlink="">
      <xdr:nvSpPr>
        <xdr:cNvPr id="336" name="テキスト ボックス 335"/>
        <xdr:cNvSpPr txBox="1"/>
      </xdr:nvSpPr>
      <xdr:spPr>
        <a:xfrm>
          <a:off x="14909800" y="10273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69545</xdr:rowOff>
    </xdr:from>
    <xdr:to>
      <xdr:col>21</xdr:col>
      <xdr:colOff>50800</xdr:colOff>
      <xdr:row>61</xdr:row>
      <xdr:rowOff>171145</xdr:rowOff>
    </xdr:to>
    <xdr:sp macro="" textlink="">
      <xdr:nvSpPr>
        <xdr:cNvPr id="337" name="円/楕円 336"/>
        <xdr:cNvSpPr/>
      </xdr:nvSpPr>
      <xdr:spPr>
        <a:xfrm>
          <a:off x="14351000" y="105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155922</xdr:rowOff>
    </xdr:from>
    <xdr:ext cx="762000" cy="259045"/>
    <xdr:sp macro="" textlink="">
      <xdr:nvSpPr>
        <xdr:cNvPr id="338" name="テキスト ボックス 337"/>
        <xdr:cNvSpPr txBox="1"/>
      </xdr:nvSpPr>
      <xdr:spPr>
        <a:xfrm>
          <a:off x="14020800" y="1061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58445</xdr:rowOff>
    </xdr:from>
    <xdr:to>
      <xdr:col>19</xdr:col>
      <xdr:colOff>533400</xdr:colOff>
      <xdr:row>61</xdr:row>
      <xdr:rowOff>160045</xdr:rowOff>
    </xdr:to>
    <xdr:sp macro="" textlink="">
      <xdr:nvSpPr>
        <xdr:cNvPr id="339" name="円/楕円 338"/>
        <xdr:cNvSpPr/>
      </xdr:nvSpPr>
      <xdr:spPr>
        <a:xfrm>
          <a:off x="13462000" y="105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144822</xdr:rowOff>
    </xdr:from>
    <xdr:ext cx="762000" cy="259045"/>
    <xdr:sp macro="" textlink="">
      <xdr:nvSpPr>
        <xdr:cNvPr id="340" name="テキスト ボックス 339"/>
        <xdr:cNvSpPr txBox="1"/>
      </xdr:nvSpPr>
      <xdr:spPr>
        <a:xfrm>
          <a:off x="13131800" y="106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ysClr val="windowText" lastClr="000000"/>
              </a:solidFill>
              <a:effectLst/>
              <a:latin typeface="+mn-lt"/>
              <a:ea typeface="+mn-ea"/>
              <a:cs typeface="+mn-cs"/>
            </a:rPr>
            <a:t>過去の大型事業に伴う</a:t>
          </a:r>
          <a:r>
            <a:rPr lang="ja-JP" altLang="ja-JP" sz="1100" b="0" i="0">
              <a:solidFill>
                <a:sysClr val="windowText" lastClr="000000"/>
              </a:solidFill>
              <a:effectLst/>
              <a:latin typeface="+mn-lt"/>
              <a:ea typeface="+mn-ea"/>
              <a:cs typeface="+mn-cs"/>
            </a:rPr>
            <a:t>起債</a:t>
          </a:r>
          <a:r>
            <a:rPr lang="ja-JP" altLang="en-US" sz="1100" b="0" i="0">
              <a:solidFill>
                <a:sysClr val="windowText" lastClr="000000"/>
              </a:solidFill>
              <a:effectLst/>
              <a:latin typeface="+mn-lt"/>
              <a:ea typeface="+mn-ea"/>
              <a:cs typeface="+mn-cs"/>
            </a:rPr>
            <a:t>の</a:t>
          </a:r>
          <a:r>
            <a:rPr lang="ja-JP" altLang="ja-JP" sz="1100" b="0" i="0">
              <a:solidFill>
                <a:sysClr val="windowText" lastClr="000000"/>
              </a:solidFill>
              <a:effectLst/>
              <a:latin typeface="+mn-lt"/>
              <a:ea typeface="+mn-ea"/>
              <a:cs typeface="+mn-cs"/>
            </a:rPr>
            <a:t>償還</a:t>
          </a:r>
          <a:r>
            <a:rPr lang="ja-JP" altLang="en-US" sz="1100" b="0" i="0">
              <a:solidFill>
                <a:sysClr val="windowText" lastClr="000000"/>
              </a:solidFill>
              <a:effectLst/>
              <a:latin typeface="+mn-lt"/>
              <a:ea typeface="+mn-ea"/>
              <a:cs typeface="+mn-cs"/>
            </a:rPr>
            <a:t>完了</a:t>
          </a:r>
          <a:r>
            <a:rPr lang="ja-JP" altLang="ja-JP" sz="1100" b="0" i="0">
              <a:solidFill>
                <a:sysClr val="windowText" lastClr="000000"/>
              </a:solidFill>
              <a:effectLst/>
              <a:latin typeface="+mn-lt"/>
              <a:ea typeface="+mn-ea"/>
              <a:cs typeface="+mn-cs"/>
            </a:rPr>
            <a:t>等により比率は</a:t>
          </a:r>
          <a:r>
            <a:rPr lang="ja-JP" altLang="en-US" sz="1100" b="0" i="0">
              <a:solidFill>
                <a:sysClr val="windowText" lastClr="000000"/>
              </a:solidFill>
              <a:effectLst/>
              <a:latin typeface="+mn-lt"/>
              <a:ea typeface="+mn-ea"/>
              <a:cs typeface="+mn-cs"/>
            </a:rPr>
            <a:t>年々</a:t>
          </a:r>
          <a:r>
            <a:rPr lang="ja-JP" altLang="ja-JP" sz="1100" b="0" i="0">
              <a:solidFill>
                <a:sysClr val="windowText" lastClr="000000"/>
              </a:solidFill>
              <a:effectLst/>
              <a:latin typeface="+mn-lt"/>
              <a:ea typeface="+mn-ea"/>
              <a:cs typeface="+mn-cs"/>
            </a:rPr>
            <a:t>下がっており、</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年度は</a:t>
          </a:r>
          <a:r>
            <a:rPr lang="ja-JP" altLang="ja-JP" sz="1100" b="0" i="0">
              <a:solidFill>
                <a:sysClr val="windowText" lastClr="000000"/>
              </a:solidFill>
              <a:effectLst/>
              <a:latin typeface="+mn-lt"/>
              <a:ea typeface="+mn-ea"/>
              <a:cs typeface="+mn-cs"/>
            </a:rPr>
            <a:t>類似団体平均を</a:t>
          </a:r>
          <a:r>
            <a:rPr lang="ja-JP" altLang="en-US" sz="1100" b="0" i="0">
              <a:solidFill>
                <a:sysClr val="windowText" lastClr="000000"/>
              </a:solidFill>
              <a:effectLst/>
              <a:latin typeface="+mn-lt"/>
              <a:ea typeface="+mn-ea"/>
              <a:cs typeface="+mn-cs"/>
            </a:rPr>
            <a:t>下回った。</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今後は、庁舎建設等の大型事業が予定されているため、他事業との調整や既存事業の縮小・廃止、基金の有効活用等を図り、適正な起債発行に努める。</a:t>
          </a:r>
          <a:endParaRPr lang="ja-JP" altLang="ja-JP">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61722</xdr:rowOff>
    </xdr:from>
    <xdr:to>
      <xdr:col>24</xdr:col>
      <xdr:colOff>558800</xdr:colOff>
      <xdr:row>41</xdr:row>
      <xdr:rowOff>109982</xdr:rowOff>
    </xdr:to>
    <xdr:cxnSp macro="">
      <xdr:nvCxnSpPr>
        <xdr:cNvPr id="371" name="直線コネクタ 370"/>
        <xdr:cNvCxnSpPr/>
      </xdr:nvCxnSpPr>
      <xdr:spPr>
        <a:xfrm flipV="1">
          <a:off x="16179800" y="709117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41</xdr:row>
      <xdr:rowOff>143764</xdr:rowOff>
    </xdr:to>
    <xdr:cxnSp macro="">
      <xdr:nvCxnSpPr>
        <xdr:cNvPr id="374" name="直線コネクタ 373"/>
        <xdr:cNvCxnSpPr/>
      </xdr:nvCxnSpPr>
      <xdr:spPr>
        <a:xfrm flipV="1">
          <a:off x="15290800" y="71394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6" name="テキスト ボックス 375"/>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143764</xdr:rowOff>
    </xdr:from>
    <xdr:to>
      <xdr:col>22</xdr:col>
      <xdr:colOff>203200</xdr:colOff>
      <xdr:row>42</xdr:row>
      <xdr:rowOff>10922</xdr:rowOff>
    </xdr:to>
    <xdr:cxnSp macro="">
      <xdr:nvCxnSpPr>
        <xdr:cNvPr id="377" name="直線コネクタ 376"/>
        <xdr:cNvCxnSpPr/>
      </xdr:nvCxnSpPr>
      <xdr:spPr>
        <a:xfrm flipV="1">
          <a:off x="14401800" y="71732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79" name="テキスト ボックス 378"/>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10922</xdr:rowOff>
    </xdr:from>
    <xdr:to>
      <xdr:col>21</xdr:col>
      <xdr:colOff>0</xdr:colOff>
      <xdr:row>42</xdr:row>
      <xdr:rowOff>59182</xdr:rowOff>
    </xdr:to>
    <xdr:cxnSp macro="">
      <xdr:nvCxnSpPr>
        <xdr:cNvPr id="380" name="直線コネクタ 379"/>
        <xdr:cNvCxnSpPr/>
      </xdr:nvCxnSpPr>
      <xdr:spPr>
        <a:xfrm flipV="1">
          <a:off x="13512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82" name="テキスト ボックス 381"/>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91203</xdr:rowOff>
    </xdr:from>
    <xdr:ext cx="762000" cy="259045"/>
    <xdr:sp macro="" textlink="">
      <xdr:nvSpPr>
        <xdr:cNvPr id="384" name="テキスト ボックス 383"/>
        <xdr:cNvSpPr txBox="1"/>
      </xdr:nvSpPr>
      <xdr:spPr>
        <a:xfrm>
          <a:off x="13131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0" name="円/楕円 38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27449</xdr:rowOff>
    </xdr:from>
    <xdr:ext cx="762000" cy="259045"/>
    <xdr:sp macro="" textlink="">
      <xdr:nvSpPr>
        <xdr:cNvPr id="391"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2" name="円/楕円 391"/>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93" name="テキスト ボックス 39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92964</xdr:rowOff>
    </xdr:from>
    <xdr:to>
      <xdr:col>22</xdr:col>
      <xdr:colOff>254000</xdr:colOff>
      <xdr:row>42</xdr:row>
      <xdr:rowOff>23114</xdr:rowOff>
    </xdr:to>
    <xdr:sp macro="" textlink="">
      <xdr:nvSpPr>
        <xdr:cNvPr id="394" name="円/楕円 393"/>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7891</xdr:rowOff>
    </xdr:from>
    <xdr:ext cx="762000" cy="259045"/>
    <xdr:sp macro="" textlink="">
      <xdr:nvSpPr>
        <xdr:cNvPr id="395" name="テキスト ボックス 394"/>
        <xdr:cNvSpPr txBox="1"/>
      </xdr:nvSpPr>
      <xdr:spPr>
        <a:xfrm>
          <a:off x="14909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131572</xdr:rowOff>
    </xdr:from>
    <xdr:to>
      <xdr:col>21</xdr:col>
      <xdr:colOff>50800</xdr:colOff>
      <xdr:row>42</xdr:row>
      <xdr:rowOff>61722</xdr:rowOff>
    </xdr:to>
    <xdr:sp macro="" textlink="">
      <xdr:nvSpPr>
        <xdr:cNvPr id="396" name="円/楕円 395"/>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46499</xdr:rowOff>
    </xdr:from>
    <xdr:ext cx="762000" cy="259045"/>
    <xdr:sp macro="" textlink="">
      <xdr:nvSpPr>
        <xdr:cNvPr id="397" name="テキスト ボックス 396"/>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8382</xdr:rowOff>
    </xdr:from>
    <xdr:to>
      <xdr:col>19</xdr:col>
      <xdr:colOff>533400</xdr:colOff>
      <xdr:row>42</xdr:row>
      <xdr:rowOff>109982</xdr:rowOff>
    </xdr:to>
    <xdr:sp macro="" textlink="">
      <xdr:nvSpPr>
        <xdr:cNvPr id="398" name="円/楕円 397"/>
        <xdr:cNvSpPr/>
      </xdr:nvSpPr>
      <xdr:spPr>
        <a:xfrm>
          <a:off x="13462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94759</xdr:rowOff>
    </xdr:from>
    <xdr:ext cx="762000" cy="259045"/>
    <xdr:sp macro="" textlink="">
      <xdr:nvSpPr>
        <xdr:cNvPr id="399" name="テキスト ボックス 398"/>
        <xdr:cNvSpPr txBox="1"/>
      </xdr:nvSpPr>
      <xdr:spPr>
        <a:xfrm>
          <a:off x="13131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地方債現在高の減により将来負担額が減少し</a:t>
          </a:r>
          <a:r>
            <a:rPr lang="ja-JP" altLang="en-US" sz="1100" b="0" i="0">
              <a:solidFill>
                <a:sysClr val="windowText" lastClr="000000"/>
              </a:solidFill>
              <a:effectLst/>
              <a:latin typeface="+mn-lt"/>
              <a:ea typeface="+mn-ea"/>
              <a:cs typeface="+mn-cs"/>
            </a:rPr>
            <a:t>ている</a:t>
          </a:r>
          <a:r>
            <a:rPr lang="ja-JP" altLang="ja-JP" sz="1100" b="0" i="0">
              <a:solidFill>
                <a:sysClr val="windowText" lastClr="000000"/>
              </a:solidFill>
              <a:effectLst/>
              <a:latin typeface="+mn-lt"/>
              <a:ea typeface="+mn-ea"/>
              <a:cs typeface="+mn-cs"/>
            </a:rPr>
            <a:t>一方で</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基金積立の増により充当可能財源が増加し将来負担額を上回っている。</a:t>
          </a:r>
          <a:endParaRPr lang="ja-JP" altLang="ja-JP" sz="1400">
            <a:solidFill>
              <a:sysClr val="windowText" lastClr="000000"/>
            </a:solidFill>
            <a:effectLst/>
          </a:endParaRPr>
        </a:p>
        <a:p>
          <a:pPr rtl="0" eaLnBrk="1" fontAlgn="auto" latinLnBrk="0" hangingPunct="1"/>
          <a:r>
            <a:rPr lang="ja-JP" altLang="en-US" sz="1100" b="0" i="0">
              <a:solidFill>
                <a:sysClr val="windowText" lastClr="000000"/>
              </a:solidFill>
              <a:effectLst/>
              <a:latin typeface="+mn-lt"/>
              <a:ea typeface="+mn-ea"/>
              <a:cs typeface="+mn-cs"/>
            </a:rPr>
            <a:t>現在、財政運営上</a:t>
          </a:r>
          <a:r>
            <a:rPr lang="ja-JP" altLang="ja-JP" sz="1100" b="0" i="0">
              <a:solidFill>
                <a:sysClr val="windowText" lastClr="000000"/>
              </a:solidFill>
              <a:effectLst/>
              <a:latin typeface="+mn-lt"/>
              <a:ea typeface="+mn-ea"/>
              <a:cs typeface="+mn-cs"/>
            </a:rPr>
            <a:t>特に問題</a:t>
          </a:r>
          <a:r>
            <a:rPr lang="ja-JP" altLang="en-US" sz="1100" b="0" i="0">
              <a:solidFill>
                <a:sysClr val="windowText" lastClr="000000"/>
              </a:solidFill>
              <a:effectLst/>
              <a:latin typeface="+mn-lt"/>
              <a:ea typeface="+mn-ea"/>
              <a:cs typeface="+mn-cs"/>
            </a:rPr>
            <a:t>ない</a:t>
          </a:r>
          <a:r>
            <a:rPr lang="ja-JP" altLang="ja-JP" sz="1100" b="0" i="0">
              <a:solidFill>
                <a:sysClr val="windowText" lastClr="000000"/>
              </a:solidFill>
              <a:effectLst/>
              <a:latin typeface="+mn-lt"/>
              <a:ea typeface="+mn-ea"/>
              <a:cs typeface="+mn-cs"/>
            </a:rPr>
            <a:t>が、今後も将来世代に重い負担をかけないよう特に投資的事業</a:t>
          </a:r>
          <a:r>
            <a:rPr lang="ja-JP" altLang="en-US" sz="1100" b="0" i="0">
              <a:solidFill>
                <a:sysClr val="windowText" lastClr="000000"/>
              </a:solidFill>
              <a:effectLst/>
              <a:latin typeface="+mn-lt"/>
              <a:ea typeface="+mn-ea"/>
              <a:cs typeface="+mn-cs"/>
            </a:rPr>
            <a:t>については十分配慮し、事業の</a:t>
          </a:r>
          <a:r>
            <a:rPr lang="ja-JP" altLang="ja-JP" sz="1100" b="0" i="0">
              <a:solidFill>
                <a:sysClr val="windowText" lastClr="000000"/>
              </a:solidFill>
              <a:effectLst/>
              <a:latin typeface="+mn-lt"/>
              <a:ea typeface="+mn-ea"/>
              <a:cs typeface="+mn-cs"/>
            </a:rPr>
            <a:t>計画的な執行、起債の適正な発行</a:t>
          </a:r>
          <a:r>
            <a:rPr lang="ja-JP" altLang="en-US" sz="1100" b="0" i="0">
              <a:solidFill>
                <a:sysClr val="windowText" lastClr="000000"/>
              </a:solidFill>
              <a:effectLst/>
              <a:latin typeface="+mn-lt"/>
              <a:ea typeface="+mn-ea"/>
              <a:cs typeface="+mn-cs"/>
            </a:rPr>
            <a:t>及び基金の運用</a:t>
          </a:r>
          <a:r>
            <a:rPr lang="ja-JP" altLang="ja-JP" sz="1100" b="0" i="0">
              <a:solidFill>
                <a:sysClr val="windowText" lastClr="000000"/>
              </a:solidFill>
              <a:effectLst/>
              <a:latin typeface="+mn-lt"/>
              <a:ea typeface="+mn-ea"/>
              <a:cs typeface="+mn-cs"/>
            </a:rPr>
            <a:t>、組合負担等の適正化に努め財政の健全化を図る</a:t>
          </a:r>
          <a:r>
            <a:rPr lang="ja-JP" altLang="en-US"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ysClr val="windowText" lastClr="000000"/>
              </a:solidFill>
              <a:effectLst/>
              <a:latin typeface="+mn-lt"/>
              <a:ea typeface="+mn-ea"/>
              <a:cs typeface="+mn-cs"/>
            </a:rPr>
            <a:t>過去</a:t>
          </a:r>
          <a:r>
            <a:rPr lang="en-US" altLang="ja-JP" sz="1100" b="0" i="0">
              <a:solidFill>
                <a:sysClr val="windowText" lastClr="000000"/>
              </a:solidFill>
              <a:effectLst/>
              <a:latin typeface="+mn-lt"/>
              <a:ea typeface="+mn-ea"/>
              <a:cs typeface="+mn-cs"/>
            </a:rPr>
            <a:t>5</a:t>
          </a:r>
          <a:r>
            <a:rPr lang="ja-JP" altLang="en-US" sz="1100" b="0" i="0">
              <a:solidFill>
                <a:sysClr val="windowText" lastClr="000000"/>
              </a:solidFill>
              <a:effectLst/>
              <a:latin typeface="+mn-lt"/>
              <a:ea typeface="+mn-ea"/>
              <a:cs typeface="+mn-cs"/>
            </a:rPr>
            <a:t>年間</a:t>
          </a:r>
          <a:r>
            <a:rPr lang="ja-JP" altLang="ja-JP" sz="1100" b="0" i="0">
              <a:solidFill>
                <a:sysClr val="windowText" lastClr="000000"/>
              </a:solidFill>
              <a:effectLst/>
              <a:latin typeface="+mn-lt"/>
              <a:ea typeface="+mn-ea"/>
              <a:cs typeface="+mn-cs"/>
            </a:rPr>
            <a:t>、類似団体平均を</a:t>
          </a:r>
          <a:r>
            <a:rPr lang="ja-JP" altLang="en-US" sz="1100" b="0" i="0">
              <a:solidFill>
                <a:sysClr val="windowText" lastClr="000000"/>
              </a:solidFill>
              <a:effectLst/>
              <a:latin typeface="+mn-lt"/>
              <a:ea typeface="+mn-ea"/>
              <a:cs typeface="+mn-cs"/>
            </a:rPr>
            <a:t>やや</a:t>
          </a:r>
          <a:r>
            <a:rPr lang="ja-JP" altLang="ja-JP" sz="1100" b="0" i="0">
              <a:solidFill>
                <a:sysClr val="windowText" lastClr="000000"/>
              </a:solidFill>
              <a:effectLst/>
              <a:latin typeface="+mn-lt"/>
              <a:ea typeface="+mn-ea"/>
              <a:cs typeface="+mn-cs"/>
            </a:rPr>
            <a:t>上回っている。</a:t>
          </a:r>
          <a:endParaRPr lang="ja-JP" altLang="ja-JP" sz="1400">
            <a:solidFill>
              <a:sysClr val="windowText" lastClr="000000"/>
            </a:solidFill>
            <a:effectLst/>
          </a:endParaRPr>
        </a:p>
        <a:p>
          <a:pPr rtl="0" eaLnBrk="1" fontAlgn="auto" latinLnBrk="0" hangingPunct="1"/>
          <a:r>
            <a:rPr lang="en-US" altLang="ja-JP" sz="1100" b="0" i="0">
              <a:solidFill>
                <a:sysClr val="windowText" lastClr="000000"/>
              </a:solidFill>
              <a:effectLst/>
              <a:latin typeface="+mn-lt"/>
              <a:ea typeface="+mn-ea"/>
              <a:cs typeface="+mn-cs"/>
            </a:rPr>
            <a:t>H26</a:t>
          </a:r>
          <a:r>
            <a:rPr lang="ja-JP" altLang="ja-JP" sz="1100" b="0" i="0">
              <a:solidFill>
                <a:sysClr val="windowText" lastClr="000000"/>
              </a:solidFill>
              <a:effectLst/>
              <a:latin typeface="+mn-lt"/>
              <a:ea typeface="+mn-ea"/>
              <a:cs typeface="+mn-cs"/>
            </a:rPr>
            <a:t>年度は、西臼杵広域消防職員の複数名単年度採用及び退職手当負担金の増により比率が上がっている。</a:t>
          </a:r>
          <a:endParaRPr lang="en-US" altLang="ja-JP" sz="1100" b="0" i="0">
            <a:solidFill>
              <a:sysClr val="windowText" lastClr="000000"/>
            </a:solidFill>
            <a:effectLst/>
            <a:latin typeface="+mn-lt"/>
            <a:ea typeface="+mn-ea"/>
            <a:cs typeface="+mn-cs"/>
          </a:endParaRPr>
        </a:p>
        <a:p>
          <a:pPr rtl="0" eaLnBrk="1" fontAlgn="auto" latinLnBrk="0" hangingPunct="1"/>
          <a:r>
            <a:rPr lang="en-US" altLang="ja-JP" sz="1100" b="0" i="0">
              <a:solidFill>
                <a:sysClr val="windowText" lastClr="000000"/>
              </a:solidFill>
              <a:effectLst/>
              <a:latin typeface="+mn-lt"/>
              <a:ea typeface="+mn-ea"/>
              <a:cs typeface="+mn-cs"/>
            </a:rPr>
            <a:t>H27</a:t>
          </a:r>
          <a:r>
            <a:rPr lang="ja-JP" altLang="ja-JP" sz="1100" b="0" i="0">
              <a:solidFill>
                <a:sysClr val="windowText" lastClr="000000"/>
              </a:solidFill>
              <a:effectLst/>
              <a:latin typeface="+mn-lt"/>
              <a:ea typeface="+mn-ea"/>
              <a:cs typeface="+mn-cs"/>
            </a:rPr>
            <a:t>年度はその影響はなくなり、人件費全体では比率は下がったものの、依然として類似団体平均を上回っているため、今後も適正な職員配置および給与制度の運営に取り組んでいく。</a:t>
          </a:r>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42418</xdr:rowOff>
    </xdr:from>
    <xdr:to>
      <xdr:col>7</xdr:col>
      <xdr:colOff>15875</xdr:colOff>
      <xdr:row>37</xdr:row>
      <xdr:rowOff>78994</xdr:rowOff>
    </xdr:to>
    <xdr:cxnSp macro="">
      <xdr:nvCxnSpPr>
        <xdr:cNvPr id="64" name="直線コネクタ 63"/>
        <xdr:cNvCxnSpPr/>
      </xdr:nvCxnSpPr>
      <xdr:spPr>
        <a:xfrm flipV="1">
          <a:off x="3987800" y="6386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110998</xdr:rowOff>
    </xdr:to>
    <xdr:cxnSp macro="">
      <xdr:nvCxnSpPr>
        <xdr:cNvPr id="67" name="直線コネクタ 66"/>
        <xdr:cNvCxnSpPr/>
      </xdr:nvCxnSpPr>
      <xdr:spPr>
        <a:xfrm flipV="1">
          <a:off x="3098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43959</xdr:rowOff>
    </xdr:from>
    <xdr:ext cx="736600" cy="259045"/>
    <xdr:sp macro="" textlink="">
      <xdr:nvSpPr>
        <xdr:cNvPr id="69" name="テキスト ボックス 68"/>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110998</xdr:rowOff>
    </xdr:to>
    <xdr:cxnSp macro="">
      <xdr:nvCxnSpPr>
        <xdr:cNvPr id="70" name="直線コネクタ 69"/>
        <xdr:cNvCxnSpPr/>
      </xdr:nvCxnSpPr>
      <xdr:spPr>
        <a:xfrm>
          <a:off x="2209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28702</xdr:rowOff>
    </xdr:to>
    <xdr:cxnSp macro="">
      <xdr:nvCxnSpPr>
        <xdr:cNvPr id="73" name="直線コネクタ 72"/>
        <xdr:cNvCxnSpPr/>
      </xdr:nvCxnSpPr>
      <xdr:spPr>
        <a:xfrm flipV="1">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77" name="テキスト ボックス 76"/>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163068</xdr:rowOff>
    </xdr:from>
    <xdr:to>
      <xdr:col>7</xdr:col>
      <xdr:colOff>66675</xdr:colOff>
      <xdr:row>37</xdr:row>
      <xdr:rowOff>93218</xdr:rowOff>
    </xdr:to>
    <xdr:sp macro="" textlink="">
      <xdr:nvSpPr>
        <xdr:cNvPr id="83" name="円/楕円 82"/>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135145</xdr:rowOff>
    </xdr:from>
    <xdr:ext cx="762000" cy="259045"/>
    <xdr:sp macro="" textlink="">
      <xdr:nvSpPr>
        <xdr:cNvPr id="84" name="人件費該当値テキスト"/>
        <xdr:cNvSpPr txBox="1"/>
      </xdr:nvSpPr>
      <xdr:spPr>
        <a:xfrm>
          <a:off x="4914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5" name="円/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6" name="テキスト ボックス 85"/>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60198</xdr:rowOff>
    </xdr:from>
    <xdr:to>
      <xdr:col>4</xdr:col>
      <xdr:colOff>396875</xdr:colOff>
      <xdr:row>37</xdr:row>
      <xdr:rowOff>161798</xdr:rowOff>
    </xdr:to>
    <xdr:sp macro="" textlink="">
      <xdr:nvSpPr>
        <xdr:cNvPr id="87" name="円/楕円 86"/>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146575</xdr:rowOff>
    </xdr:from>
    <xdr:ext cx="762000" cy="259045"/>
    <xdr:sp macro="" textlink="">
      <xdr:nvSpPr>
        <xdr:cNvPr id="88" name="テキスト ボックス 87"/>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9" name="円/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91" name="円/楕円 90"/>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64279</xdr:rowOff>
    </xdr:from>
    <xdr:ext cx="762000" cy="259045"/>
    <xdr:sp macro="" textlink="">
      <xdr:nvSpPr>
        <xdr:cNvPr id="92" name="テキスト ボックス 91"/>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小中学校の統廃合や保育所・老人ホームの民営化、小学校給食調理の一元化等を進めてきた結果、類似団体平均より</a:t>
          </a:r>
          <a:r>
            <a:rPr lang="ja-JP" altLang="en-US" sz="1100" b="0" i="0">
              <a:solidFill>
                <a:sysClr val="windowText" lastClr="000000"/>
              </a:solidFill>
              <a:effectLst/>
              <a:latin typeface="+mn-lt"/>
              <a:ea typeface="+mn-ea"/>
              <a:cs typeface="+mn-cs"/>
            </a:rPr>
            <a:t>低いが比率は年々増加している</a:t>
          </a:r>
          <a:r>
            <a:rPr lang="ja-JP" altLang="ja-JP" sz="1100" b="0" i="0">
              <a:solidFill>
                <a:sysClr val="windowText" lastClr="000000"/>
              </a:solidFill>
              <a:effectLst/>
              <a:latin typeface="+mn-lt"/>
              <a:ea typeface="+mn-ea"/>
              <a:cs typeface="+mn-cs"/>
            </a:rPr>
            <a:t>。</a:t>
          </a:r>
          <a:endParaRPr lang="en-US" altLang="ja-JP" sz="1100" b="0" i="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観光施設管理委託費や</a:t>
          </a:r>
          <a:r>
            <a:rPr lang="en-US" altLang="ja-JP" sz="1100" b="0" i="0">
              <a:solidFill>
                <a:sysClr val="windowText" lastClr="000000"/>
              </a:solidFill>
              <a:effectLst/>
              <a:latin typeface="+mn-lt"/>
              <a:ea typeface="+mn-ea"/>
              <a:cs typeface="+mn-cs"/>
            </a:rPr>
            <a:t>OA</a:t>
          </a:r>
          <a:r>
            <a:rPr lang="ja-JP" altLang="ja-JP" sz="1100" b="0" i="0">
              <a:solidFill>
                <a:sysClr val="windowText" lastClr="000000"/>
              </a:solidFill>
              <a:effectLst/>
              <a:latin typeface="+mn-lt"/>
              <a:ea typeface="+mn-ea"/>
              <a:cs typeface="+mn-cs"/>
            </a:rPr>
            <a:t>機器等の保守委託費、各種施設・設備の老朽化に伴う修繕</a:t>
          </a:r>
          <a:r>
            <a:rPr lang="ja-JP" altLang="en-US" sz="1100" b="0" i="0">
              <a:solidFill>
                <a:sysClr val="windowText" lastClr="000000"/>
              </a:solidFill>
              <a:effectLst/>
              <a:latin typeface="+mn-lt"/>
              <a:ea typeface="+mn-ea"/>
              <a:cs typeface="+mn-cs"/>
            </a:rPr>
            <a:t>・更新費用</a:t>
          </a:r>
          <a:r>
            <a:rPr lang="ja-JP" altLang="ja-JP" sz="1100" b="0" i="0">
              <a:solidFill>
                <a:sysClr val="windowText" lastClr="000000"/>
              </a:solidFill>
              <a:effectLst/>
              <a:latin typeface="+mn-lt"/>
              <a:ea typeface="+mn-ea"/>
              <a:cs typeface="+mn-cs"/>
            </a:rPr>
            <a:t>等がかさむことが懸念されるため、経費節減に一層努力する。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123190</xdr:rowOff>
    </xdr:to>
    <xdr:cxnSp macro="">
      <xdr:nvCxnSpPr>
        <xdr:cNvPr id="125" name="直線コネクタ 124"/>
        <xdr:cNvCxnSpPr/>
      </xdr:nvCxnSpPr>
      <xdr:spPr>
        <a:xfrm>
          <a:off x="15671800" y="2633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109237</xdr:rowOff>
    </xdr:from>
    <xdr:ext cx="762000" cy="259045"/>
    <xdr:sp macro="" textlink="">
      <xdr:nvSpPr>
        <xdr:cNvPr id="126" name="物件費平均値テキスト"/>
        <xdr:cNvSpPr txBox="1"/>
      </xdr:nvSpPr>
      <xdr:spPr>
        <a:xfrm>
          <a:off x="16598900" y="285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62230</xdr:rowOff>
    </xdr:from>
    <xdr:to>
      <xdr:col>22</xdr:col>
      <xdr:colOff>565150</xdr:colOff>
      <xdr:row>15</xdr:row>
      <xdr:rowOff>62230</xdr:rowOff>
    </xdr:to>
    <xdr:cxnSp macro="">
      <xdr:nvCxnSpPr>
        <xdr:cNvPr id="128" name="直線コネクタ 127"/>
        <xdr:cNvCxnSpPr/>
      </xdr:nvCxnSpPr>
      <xdr:spPr>
        <a:xfrm>
          <a:off x="14782800" y="263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62230</xdr:rowOff>
    </xdr:to>
    <xdr:cxnSp macro="">
      <xdr:nvCxnSpPr>
        <xdr:cNvPr id="131" name="直線コネクタ 130"/>
        <xdr:cNvCxnSpPr/>
      </xdr:nvCxnSpPr>
      <xdr:spPr>
        <a:xfrm>
          <a:off x="13893800" y="2550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96520</xdr:rowOff>
    </xdr:from>
    <xdr:to>
      <xdr:col>20</xdr:col>
      <xdr:colOff>158750</xdr:colOff>
      <xdr:row>14</xdr:row>
      <xdr:rowOff>149860</xdr:rowOff>
    </xdr:to>
    <xdr:cxnSp macro="">
      <xdr:nvCxnSpPr>
        <xdr:cNvPr id="134" name="直線コネクタ 133"/>
        <xdr:cNvCxnSpPr/>
      </xdr:nvCxnSpPr>
      <xdr:spPr>
        <a:xfrm>
          <a:off x="13004800" y="249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4" name="円/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6" name="円/楕円 145"/>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7" name="テキスト ボックス 146"/>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11430</xdr:rowOff>
    </xdr:from>
    <xdr:to>
      <xdr:col>21</xdr:col>
      <xdr:colOff>412750</xdr:colOff>
      <xdr:row>15</xdr:row>
      <xdr:rowOff>113030</xdr:rowOff>
    </xdr:to>
    <xdr:sp macro="" textlink="">
      <xdr:nvSpPr>
        <xdr:cNvPr id="148" name="円/楕円 147"/>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123207</xdr:rowOff>
    </xdr:from>
    <xdr:ext cx="762000" cy="259045"/>
    <xdr:sp macro="" textlink="">
      <xdr:nvSpPr>
        <xdr:cNvPr id="149" name="テキスト ボックス 148"/>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50" name="円/楕円 149"/>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1" name="テキスト ボックス 150"/>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45720</xdr:rowOff>
    </xdr:from>
    <xdr:to>
      <xdr:col>19</xdr:col>
      <xdr:colOff>6350</xdr:colOff>
      <xdr:row>14</xdr:row>
      <xdr:rowOff>147320</xdr:rowOff>
    </xdr:to>
    <xdr:sp macro="" textlink="">
      <xdr:nvSpPr>
        <xdr:cNvPr id="152" name="円/楕円 151"/>
        <xdr:cNvSpPr/>
      </xdr:nvSpPr>
      <xdr:spPr>
        <a:xfrm>
          <a:off x="12954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157497</xdr:rowOff>
    </xdr:from>
    <xdr:ext cx="762000" cy="259045"/>
    <xdr:sp macro="" textlink="">
      <xdr:nvSpPr>
        <xdr:cNvPr id="153" name="テキスト ボックス 152"/>
        <xdr:cNvSpPr txBox="1"/>
      </xdr:nvSpPr>
      <xdr:spPr>
        <a:xfrm>
          <a:off x="12623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年度に比率が大きく下がっている主な要因は、児童福祉の施設型給付費の性質区分を補助費等へ変更したことによるものであり、老人保護扶助費及び障害者自立支援給付費については年々</a:t>
          </a:r>
          <a:r>
            <a:rPr lang="ja-JP" altLang="ja-JP" sz="1100" b="0" i="0">
              <a:solidFill>
                <a:sysClr val="windowText" lastClr="000000"/>
              </a:solidFill>
              <a:effectLst/>
              <a:latin typeface="+mn-lt"/>
              <a:ea typeface="+mn-ea"/>
              <a:cs typeface="+mn-cs"/>
            </a:rPr>
            <a:t>増加</a:t>
          </a:r>
          <a:r>
            <a:rPr lang="ja-JP" altLang="en-US" sz="1100" b="0" i="0">
              <a:solidFill>
                <a:sysClr val="windowText" lastClr="000000"/>
              </a:solidFill>
              <a:effectLst/>
              <a:latin typeface="+mn-lt"/>
              <a:ea typeface="+mn-ea"/>
              <a:cs typeface="+mn-cs"/>
            </a:rPr>
            <a:t>傾向にあるため、依然として</a:t>
          </a:r>
          <a:r>
            <a:rPr lang="ja-JP" altLang="ja-JP" sz="1100" b="0" i="0">
              <a:solidFill>
                <a:sysClr val="windowText" lastClr="000000"/>
              </a:solidFill>
              <a:effectLst/>
              <a:latin typeface="+mn-lt"/>
              <a:ea typeface="+mn-ea"/>
              <a:cs typeface="+mn-cs"/>
            </a:rPr>
            <a:t>類似団体平均を大きく上回っている状況である。</a:t>
          </a:r>
          <a:endParaRPr lang="ja-JP" altLang="ja-JP" sz="1400">
            <a:solidFill>
              <a:sysClr val="windowText" lastClr="000000"/>
            </a:solidFill>
            <a:effectLst/>
          </a:endParaRPr>
        </a:p>
        <a:p>
          <a:r>
            <a:rPr lang="ja-JP" altLang="ja-JP" sz="1100" b="0" i="0">
              <a:solidFill>
                <a:sysClr val="windowText" lastClr="000000"/>
              </a:solidFill>
              <a:effectLst/>
              <a:latin typeface="+mn-lt"/>
              <a:ea typeface="+mn-ea"/>
              <a:cs typeface="+mn-cs"/>
            </a:rPr>
            <a:t>高齢化率の高い本町においては、高齢者福祉事業</a:t>
          </a:r>
          <a:r>
            <a:rPr lang="ja-JP" altLang="en-US" sz="1100" b="0" i="0">
              <a:solidFill>
                <a:sysClr val="windowText" lastClr="000000"/>
              </a:solidFill>
              <a:effectLst/>
              <a:latin typeface="+mn-lt"/>
              <a:ea typeface="+mn-ea"/>
              <a:cs typeface="+mn-cs"/>
            </a:rPr>
            <a:t>や</a:t>
          </a:r>
          <a:r>
            <a:rPr lang="ja-JP" altLang="ja-JP" sz="1100" b="0" i="0">
              <a:solidFill>
                <a:sysClr val="windowText" lastClr="000000"/>
              </a:solidFill>
              <a:effectLst/>
              <a:latin typeface="+mn-lt"/>
              <a:ea typeface="+mn-ea"/>
              <a:cs typeface="+mn-cs"/>
            </a:rPr>
            <a:t>介護予防事業等を積極的に推進し、扶助費の</a:t>
          </a:r>
          <a:r>
            <a:rPr lang="ja-JP" altLang="en-US" sz="1100" b="0" i="0">
              <a:solidFill>
                <a:sysClr val="windowText" lastClr="000000"/>
              </a:solidFill>
              <a:effectLst/>
              <a:latin typeface="+mn-lt"/>
              <a:ea typeface="+mn-ea"/>
              <a:cs typeface="+mn-cs"/>
            </a:rPr>
            <a:t>上昇</a:t>
          </a:r>
          <a:r>
            <a:rPr lang="ja-JP" altLang="ja-JP" sz="1100" b="0" i="0">
              <a:solidFill>
                <a:sysClr val="windowText" lastClr="000000"/>
              </a:solidFill>
              <a:effectLst/>
              <a:latin typeface="+mn-lt"/>
              <a:ea typeface="+mn-ea"/>
              <a:cs typeface="+mn-cs"/>
            </a:rPr>
            <a:t>を抑えるよう努める。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78015</xdr:rowOff>
    </xdr:to>
    <xdr:cxnSp macro="">
      <xdr:nvCxnSpPr>
        <xdr:cNvPr id="187" name="直線コネクタ 186"/>
        <xdr:cNvCxnSpPr/>
      </xdr:nvCxnSpPr>
      <xdr:spPr>
        <a:xfrm flipV="1">
          <a:off x="3987800" y="9875157"/>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19249</xdr:rowOff>
    </xdr:from>
    <xdr:ext cx="762000" cy="259045"/>
    <xdr:sp macro="" textlink="">
      <xdr:nvSpPr>
        <xdr:cNvPr id="188" name="扶助費平均値テキスト"/>
        <xdr:cNvSpPr txBox="1"/>
      </xdr:nvSpPr>
      <xdr:spPr>
        <a:xfrm>
          <a:off x="4914900" y="927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135165</xdr:rowOff>
    </xdr:from>
    <xdr:to>
      <xdr:col>5</xdr:col>
      <xdr:colOff>549275</xdr:colOff>
      <xdr:row>58</xdr:row>
      <xdr:rowOff>78015</xdr:rowOff>
    </xdr:to>
    <xdr:cxnSp macro="">
      <xdr:nvCxnSpPr>
        <xdr:cNvPr id="190" name="直線コネクタ 189"/>
        <xdr:cNvCxnSpPr/>
      </xdr:nvCxnSpPr>
      <xdr:spPr>
        <a:xfrm>
          <a:off x="3098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192" name="テキスト ボックス 191"/>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135165</xdr:rowOff>
    </xdr:from>
    <xdr:to>
      <xdr:col>4</xdr:col>
      <xdr:colOff>346075</xdr:colOff>
      <xdr:row>58</xdr:row>
      <xdr:rowOff>12700</xdr:rowOff>
    </xdr:to>
    <xdr:cxnSp macro="">
      <xdr:nvCxnSpPr>
        <xdr:cNvPr id="193" name="直線コネクタ 192"/>
        <xdr:cNvCxnSpPr/>
      </xdr:nvCxnSpPr>
      <xdr:spPr>
        <a:xfrm flipV="1">
          <a:off x="2209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195" name="テキスト ボックス 194"/>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167822</xdr:rowOff>
    </xdr:from>
    <xdr:to>
      <xdr:col>3</xdr:col>
      <xdr:colOff>142875</xdr:colOff>
      <xdr:row>58</xdr:row>
      <xdr:rowOff>12700</xdr:rowOff>
    </xdr:to>
    <xdr:cxnSp macro="">
      <xdr:nvCxnSpPr>
        <xdr:cNvPr id="196" name="直線コネクタ 195"/>
        <xdr:cNvCxnSpPr/>
      </xdr:nvCxnSpPr>
      <xdr:spPr>
        <a:xfrm>
          <a:off x="1320800" y="99404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0" name="テキスト ボックス 19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206" name="円/楕円 205"/>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23784</xdr:rowOff>
    </xdr:from>
    <xdr:ext cx="762000" cy="259045"/>
    <xdr:sp macro="" textlink="">
      <xdr:nvSpPr>
        <xdr:cNvPr id="207" name="扶助費該当値テキスト"/>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8" name="円/楕円 207"/>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9" name="テキスト ボックス 208"/>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84365</xdr:rowOff>
    </xdr:from>
    <xdr:to>
      <xdr:col>4</xdr:col>
      <xdr:colOff>396875</xdr:colOff>
      <xdr:row>58</xdr:row>
      <xdr:rowOff>14515</xdr:rowOff>
    </xdr:to>
    <xdr:sp macro="" textlink="">
      <xdr:nvSpPr>
        <xdr:cNvPr id="210" name="円/楕円 209"/>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170742</xdr:rowOff>
    </xdr:from>
    <xdr:ext cx="762000" cy="259045"/>
    <xdr:sp macro="" textlink="">
      <xdr:nvSpPr>
        <xdr:cNvPr id="211" name="テキスト ボックス 210"/>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133350</xdr:rowOff>
    </xdr:from>
    <xdr:to>
      <xdr:col>3</xdr:col>
      <xdr:colOff>193675</xdr:colOff>
      <xdr:row>58</xdr:row>
      <xdr:rowOff>63500</xdr:rowOff>
    </xdr:to>
    <xdr:sp macro="" textlink="">
      <xdr:nvSpPr>
        <xdr:cNvPr id="212" name="円/楕円 211"/>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48277</xdr:rowOff>
    </xdr:from>
    <xdr:ext cx="762000" cy="259045"/>
    <xdr:sp macro="" textlink="">
      <xdr:nvSpPr>
        <xdr:cNvPr id="213" name="テキスト ボックス 212"/>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117022</xdr:rowOff>
    </xdr:from>
    <xdr:to>
      <xdr:col>1</xdr:col>
      <xdr:colOff>676275</xdr:colOff>
      <xdr:row>58</xdr:row>
      <xdr:rowOff>47172</xdr:rowOff>
    </xdr:to>
    <xdr:sp macro="" textlink="">
      <xdr:nvSpPr>
        <xdr:cNvPr id="214" name="円/楕円 213"/>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31949</xdr:rowOff>
    </xdr:from>
    <xdr:ext cx="762000" cy="259045"/>
    <xdr:sp macro="" textlink="">
      <xdr:nvSpPr>
        <xdr:cNvPr id="215" name="テキスト ボックス 214"/>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ysClr val="windowText" lastClr="000000"/>
              </a:solidFill>
              <a:effectLst/>
              <a:latin typeface="+mn-lt"/>
              <a:ea typeface="+mn-ea"/>
              <a:cs typeface="+mn-cs"/>
            </a:rPr>
            <a:t>類似団体平均は下回っているものの、年々</a:t>
          </a:r>
          <a:r>
            <a:rPr lang="ja-JP" altLang="en-US" sz="1100" b="0" i="0">
              <a:solidFill>
                <a:sysClr val="windowText" lastClr="000000"/>
              </a:solidFill>
              <a:effectLst/>
              <a:latin typeface="+mn-lt"/>
              <a:ea typeface="+mn-ea"/>
              <a:cs typeface="+mn-cs"/>
            </a:rPr>
            <a:t>上昇傾向にある</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これは、道路</a:t>
          </a:r>
          <a:r>
            <a:rPr lang="ja-JP" altLang="en-US" sz="1100" b="0" i="0">
              <a:solidFill>
                <a:sysClr val="windowText" lastClr="000000"/>
              </a:solidFill>
              <a:effectLst/>
              <a:latin typeface="+mn-lt"/>
              <a:ea typeface="+mn-ea"/>
              <a:cs typeface="+mn-cs"/>
            </a:rPr>
            <a:t>や学校</a:t>
          </a:r>
          <a:r>
            <a:rPr lang="ja-JP" altLang="ja-JP" sz="1100" b="0" i="0">
              <a:solidFill>
                <a:sysClr val="windowText" lastClr="000000"/>
              </a:solidFill>
              <a:effectLst/>
              <a:latin typeface="+mn-lt"/>
              <a:ea typeface="+mn-ea"/>
              <a:cs typeface="+mn-cs"/>
            </a:rPr>
            <a:t>などの維持補修費が増加していることや介護保険などの特別会計繰出金の増加が主な要因と考えられる</a:t>
          </a:r>
          <a:r>
            <a:rPr lang="ja-JP" altLang="en-US" sz="1100" b="0" i="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、緊急性や必要性等を十分勘案し、</a:t>
          </a:r>
          <a:r>
            <a:rPr lang="ja-JP" altLang="ja-JP" sz="1100" b="0" i="0">
              <a:solidFill>
                <a:sysClr val="windowText" lastClr="000000"/>
              </a:solidFill>
              <a:effectLst/>
              <a:latin typeface="+mn-lt"/>
              <a:ea typeface="+mn-ea"/>
              <a:cs typeface="+mn-cs"/>
            </a:rPr>
            <a:t>事業を</a:t>
          </a:r>
          <a:r>
            <a:rPr lang="ja-JP" altLang="en-US" sz="1100" b="0" i="0">
              <a:solidFill>
                <a:sysClr val="windowText" lastClr="000000"/>
              </a:solidFill>
              <a:effectLst/>
              <a:latin typeface="+mn-lt"/>
              <a:ea typeface="+mn-ea"/>
              <a:cs typeface="+mn-cs"/>
            </a:rPr>
            <a:t>執行</a:t>
          </a:r>
          <a:r>
            <a:rPr lang="ja-JP" altLang="ja-JP" sz="1100" b="0" i="0">
              <a:solidFill>
                <a:sysClr val="windowText" lastClr="000000"/>
              </a:solidFill>
              <a:effectLst/>
              <a:latin typeface="+mn-lt"/>
              <a:ea typeface="+mn-ea"/>
              <a:cs typeface="+mn-cs"/>
            </a:rPr>
            <a:t>していく。</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138430</xdr:rowOff>
    </xdr:from>
    <xdr:to>
      <xdr:col>24</xdr:col>
      <xdr:colOff>31750</xdr:colOff>
      <xdr:row>55</xdr:row>
      <xdr:rowOff>143002</xdr:rowOff>
    </xdr:to>
    <xdr:cxnSp macro="">
      <xdr:nvCxnSpPr>
        <xdr:cNvPr id="245" name="直線コネクタ 244"/>
        <xdr:cNvCxnSpPr/>
      </xdr:nvCxnSpPr>
      <xdr:spPr>
        <a:xfrm flipV="1">
          <a:off x="15671800" y="9568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106426</xdr:rowOff>
    </xdr:from>
    <xdr:to>
      <xdr:col>22</xdr:col>
      <xdr:colOff>565150</xdr:colOff>
      <xdr:row>55</xdr:row>
      <xdr:rowOff>143002</xdr:rowOff>
    </xdr:to>
    <xdr:cxnSp macro="">
      <xdr:nvCxnSpPr>
        <xdr:cNvPr id="248" name="直線コネクタ 247"/>
        <xdr:cNvCxnSpPr/>
      </xdr:nvCxnSpPr>
      <xdr:spPr>
        <a:xfrm>
          <a:off x="14782800" y="95361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83566</xdr:rowOff>
    </xdr:from>
    <xdr:to>
      <xdr:col>21</xdr:col>
      <xdr:colOff>361950</xdr:colOff>
      <xdr:row>55</xdr:row>
      <xdr:rowOff>106426</xdr:rowOff>
    </xdr:to>
    <xdr:cxnSp macro="">
      <xdr:nvCxnSpPr>
        <xdr:cNvPr id="251" name="直線コネクタ 250"/>
        <xdr:cNvCxnSpPr/>
      </xdr:nvCxnSpPr>
      <xdr:spPr>
        <a:xfrm>
          <a:off x="13893800" y="9513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83566</xdr:rowOff>
    </xdr:from>
    <xdr:to>
      <xdr:col>20</xdr:col>
      <xdr:colOff>158750</xdr:colOff>
      <xdr:row>55</xdr:row>
      <xdr:rowOff>92710</xdr:rowOff>
    </xdr:to>
    <xdr:cxnSp macro="">
      <xdr:nvCxnSpPr>
        <xdr:cNvPr id="254" name="直線コネクタ 253"/>
        <xdr:cNvCxnSpPr/>
      </xdr:nvCxnSpPr>
      <xdr:spPr>
        <a:xfrm flipV="1">
          <a:off x="13004800" y="9513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4" name="円/楕円 263"/>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5"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92202</xdr:rowOff>
    </xdr:from>
    <xdr:to>
      <xdr:col>22</xdr:col>
      <xdr:colOff>615950</xdr:colOff>
      <xdr:row>56</xdr:row>
      <xdr:rowOff>22352</xdr:rowOff>
    </xdr:to>
    <xdr:sp macro="" textlink="">
      <xdr:nvSpPr>
        <xdr:cNvPr id="266" name="円/楕円 265"/>
        <xdr:cNvSpPr/>
      </xdr:nvSpPr>
      <xdr:spPr>
        <a:xfrm>
          <a:off x="15621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32529</xdr:rowOff>
    </xdr:from>
    <xdr:ext cx="736600" cy="259045"/>
    <xdr:sp macro="" textlink="">
      <xdr:nvSpPr>
        <xdr:cNvPr id="267" name="テキスト ボックス 266"/>
        <xdr:cNvSpPr txBox="1"/>
      </xdr:nvSpPr>
      <xdr:spPr>
        <a:xfrm>
          <a:off x="15290800" y="929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55626</xdr:rowOff>
    </xdr:from>
    <xdr:to>
      <xdr:col>21</xdr:col>
      <xdr:colOff>412750</xdr:colOff>
      <xdr:row>55</xdr:row>
      <xdr:rowOff>157226</xdr:rowOff>
    </xdr:to>
    <xdr:sp macro="" textlink="">
      <xdr:nvSpPr>
        <xdr:cNvPr id="268" name="円/楕円 267"/>
        <xdr:cNvSpPr/>
      </xdr:nvSpPr>
      <xdr:spPr>
        <a:xfrm>
          <a:off x="14732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167403</xdr:rowOff>
    </xdr:from>
    <xdr:ext cx="762000" cy="259045"/>
    <xdr:sp macro="" textlink="">
      <xdr:nvSpPr>
        <xdr:cNvPr id="269" name="テキスト ボックス 268"/>
        <xdr:cNvSpPr txBox="1"/>
      </xdr:nvSpPr>
      <xdr:spPr>
        <a:xfrm>
          <a:off x="14401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32766</xdr:rowOff>
    </xdr:from>
    <xdr:to>
      <xdr:col>20</xdr:col>
      <xdr:colOff>209550</xdr:colOff>
      <xdr:row>55</xdr:row>
      <xdr:rowOff>134366</xdr:rowOff>
    </xdr:to>
    <xdr:sp macro="" textlink="">
      <xdr:nvSpPr>
        <xdr:cNvPr id="270" name="円/楕円 269"/>
        <xdr:cNvSpPr/>
      </xdr:nvSpPr>
      <xdr:spPr>
        <a:xfrm>
          <a:off x="13843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144543</xdr:rowOff>
    </xdr:from>
    <xdr:ext cx="762000" cy="259045"/>
    <xdr:sp macro="" textlink="">
      <xdr:nvSpPr>
        <xdr:cNvPr id="271" name="テキスト ボックス 270"/>
        <xdr:cNvSpPr txBox="1"/>
      </xdr:nvSpPr>
      <xdr:spPr>
        <a:xfrm>
          <a:off x="13512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2" name="円/楕円 27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3" name="テキスト ボックス 27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H28</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に比率が大きく上がっている主な要因は</a:t>
          </a:r>
          <a:r>
            <a:rPr lang="ja-JP" altLang="ja-JP" sz="1100" b="0" i="0">
              <a:solidFill>
                <a:sysClr val="windowText" lastClr="000000"/>
              </a:solidFill>
              <a:effectLst/>
              <a:latin typeface="+mn-lt"/>
              <a:ea typeface="+mn-ea"/>
              <a:cs typeface="+mn-cs"/>
            </a:rPr>
            <a:t>、病院事業会計繰出金の増加</a:t>
          </a:r>
          <a:r>
            <a:rPr lang="ja-JP" altLang="en-US" sz="1100" b="0" i="0">
              <a:solidFill>
                <a:sysClr val="windowText" lastClr="000000"/>
              </a:solidFill>
              <a:effectLst/>
              <a:latin typeface="+mn-lt"/>
              <a:ea typeface="+mn-ea"/>
              <a:cs typeface="+mn-cs"/>
            </a:rPr>
            <a:t>及び</a:t>
          </a:r>
          <a:r>
            <a:rPr lang="ja-JP" altLang="ja-JP" sz="1100" b="0" i="0">
              <a:solidFill>
                <a:sysClr val="windowText" lastClr="000000"/>
              </a:solidFill>
              <a:effectLst/>
              <a:latin typeface="+mn-lt"/>
              <a:ea typeface="+mn-ea"/>
              <a:cs typeface="+mn-cs"/>
            </a:rPr>
            <a:t>児童福祉の施設型給付費の性質区分を補助費等へ変更したこと</a:t>
          </a:r>
          <a:r>
            <a:rPr lang="ja-JP" altLang="en-US" sz="1100" b="0" i="0">
              <a:solidFill>
                <a:sysClr val="windowText" lastClr="000000"/>
              </a:solidFill>
              <a:effectLst/>
              <a:latin typeface="+mn-lt"/>
              <a:ea typeface="+mn-ea"/>
              <a:cs typeface="+mn-cs"/>
            </a:rPr>
            <a:t>に</a:t>
          </a:r>
          <a:r>
            <a:rPr lang="ja-JP" altLang="ja-JP" sz="1100" b="0" i="0">
              <a:solidFill>
                <a:sysClr val="windowText" lastClr="000000"/>
              </a:solidFill>
              <a:effectLst/>
              <a:latin typeface="+mn-lt"/>
              <a:ea typeface="+mn-ea"/>
              <a:cs typeface="+mn-cs"/>
            </a:rPr>
            <a:t>よるもので</a:t>
          </a:r>
          <a:r>
            <a:rPr lang="ja-JP" altLang="en-US" sz="1100" b="0" i="0">
              <a:solidFill>
                <a:sysClr val="windowText" lastClr="000000"/>
              </a:solidFill>
              <a:effectLst/>
              <a:latin typeface="+mn-lt"/>
              <a:ea typeface="+mn-ea"/>
              <a:cs typeface="+mn-cs"/>
            </a:rPr>
            <a:t>ある。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補助金については、</a:t>
          </a:r>
          <a:r>
            <a:rPr lang="ja-JP" altLang="en-US" sz="1100" b="0" i="0">
              <a:solidFill>
                <a:sysClr val="windowText" lastClr="000000"/>
              </a:solidFill>
              <a:effectLst/>
              <a:latin typeface="+mn-lt"/>
              <a:ea typeface="+mn-ea"/>
              <a:cs typeface="+mn-cs"/>
            </a:rPr>
            <a:t>毎年度、</a:t>
          </a:r>
          <a:r>
            <a:rPr lang="ja-JP" altLang="ja-JP" sz="1100" b="0" i="0">
              <a:solidFill>
                <a:sysClr val="windowText" lastClr="000000"/>
              </a:solidFill>
              <a:effectLst/>
              <a:latin typeface="+mn-lt"/>
              <a:ea typeface="+mn-ea"/>
              <a:cs typeface="+mn-cs"/>
            </a:rPr>
            <a:t>各種団体等に対する町単独補助金について補助金審査を実施しており</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補助金</a:t>
          </a:r>
          <a:r>
            <a:rPr lang="ja-JP" altLang="en-US" sz="1100" b="0" i="0">
              <a:solidFill>
                <a:sysClr val="windowText" lastClr="000000"/>
              </a:solidFill>
              <a:effectLst/>
              <a:latin typeface="+mn-lt"/>
              <a:ea typeface="+mn-ea"/>
              <a:cs typeface="+mn-cs"/>
            </a:rPr>
            <a:t>額</a:t>
          </a:r>
          <a:r>
            <a:rPr lang="ja-JP" altLang="ja-JP" sz="1100" b="0" i="0">
              <a:solidFill>
                <a:sysClr val="windowText" lastClr="000000"/>
              </a:solidFill>
              <a:effectLst/>
              <a:latin typeface="+mn-lt"/>
              <a:ea typeface="+mn-ea"/>
              <a:cs typeface="+mn-cs"/>
            </a:rPr>
            <a:t>の適正化に取り組んでいる。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今後も、</a:t>
          </a:r>
          <a:r>
            <a:rPr lang="ja-JP" altLang="en-US" sz="1100" b="0" i="0">
              <a:solidFill>
                <a:sysClr val="windowText" lastClr="000000"/>
              </a:solidFill>
              <a:effectLst/>
              <a:latin typeface="+mn-lt"/>
              <a:ea typeface="+mn-ea"/>
              <a:cs typeface="+mn-cs"/>
            </a:rPr>
            <a:t>各種</a:t>
          </a:r>
          <a:r>
            <a:rPr lang="ja-JP" altLang="ja-JP" sz="1100" b="0" i="0">
              <a:solidFill>
                <a:sysClr val="windowText" lastClr="000000"/>
              </a:solidFill>
              <a:effectLst/>
              <a:latin typeface="+mn-lt"/>
              <a:ea typeface="+mn-ea"/>
              <a:cs typeface="+mn-cs"/>
            </a:rPr>
            <a:t>団体等への補助金について</a:t>
          </a:r>
          <a:r>
            <a:rPr lang="ja-JP" altLang="en-US" sz="1100" b="0" i="0">
              <a:solidFill>
                <a:sysClr val="windowText" lastClr="000000"/>
              </a:solidFill>
              <a:effectLst/>
              <a:latin typeface="+mn-lt"/>
              <a:ea typeface="+mn-ea"/>
              <a:cs typeface="+mn-cs"/>
            </a:rPr>
            <a:t>は</a:t>
          </a:r>
          <a:r>
            <a:rPr lang="ja-JP"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事業効果等を十分検証し</a:t>
          </a:r>
          <a:r>
            <a:rPr lang="ja-JP" altLang="ja-JP" sz="1100" b="0" i="0">
              <a:solidFill>
                <a:sysClr val="windowText" lastClr="000000"/>
              </a:solidFill>
              <a:effectLst/>
              <a:latin typeface="+mn-lt"/>
              <a:ea typeface="+mn-ea"/>
              <a:cs typeface="+mn-cs"/>
            </a:rPr>
            <a:t>、補助金の縮減</a:t>
          </a:r>
          <a:r>
            <a:rPr lang="ja-JP" altLang="en-US" sz="1100" b="0" i="0">
              <a:solidFill>
                <a:sysClr val="windowText" lastClr="000000"/>
              </a:solidFill>
              <a:effectLst/>
              <a:latin typeface="+mn-lt"/>
              <a:ea typeface="+mn-ea"/>
              <a:cs typeface="+mn-cs"/>
            </a:rPr>
            <a:t>・廃止</a:t>
          </a:r>
          <a:r>
            <a:rPr lang="ja-JP" altLang="ja-JP" sz="1100" b="0" i="0">
              <a:solidFill>
                <a:sysClr val="windowText" lastClr="000000"/>
              </a:solidFill>
              <a:effectLst/>
              <a:latin typeface="+mn-lt"/>
              <a:ea typeface="+mn-ea"/>
              <a:cs typeface="+mn-cs"/>
            </a:rPr>
            <a:t>を図るなど適正な支出に努めていく。</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74422</xdr:rowOff>
    </xdr:to>
    <xdr:cxnSp macro="">
      <xdr:nvCxnSpPr>
        <xdr:cNvPr id="303" name="直線コネクタ 302"/>
        <xdr:cNvCxnSpPr/>
      </xdr:nvCxnSpPr>
      <xdr:spPr>
        <a:xfrm>
          <a:off x="15671800" y="62900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117856</xdr:rowOff>
    </xdr:to>
    <xdr:cxnSp macro="">
      <xdr:nvCxnSpPr>
        <xdr:cNvPr id="306" name="直線コネクタ 305"/>
        <xdr:cNvCxnSpPr/>
      </xdr:nvCxnSpPr>
      <xdr:spPr>
        <a:xfrm>
          <a:off x="14782800" y="61620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21844</xdr:rowOff>
    </xdr:to>
    <xdr:cxnSp macro="">
      <xdr:nvCxnSpPr>
        <xdr:cNvPr id="309" name="直線コネクタ 308"/>
        <xdr:cNvCxnSpPr/>
      </xdr:nvCxnSpPr>
      <xdr:spPr>
        <a:xfrm flipV="1">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21844</xdr:rowOff>
    </xdr:from>
    <xdr:to>
      <xdr:col>20</xdr:col>
      <xdr:colOff>158750</xdr:colOff>
      <xdr:row>36</xdr:row>
      <xdr:rowOff>58420</xdr:rowOff>
    </xdr:to>
    <xdr:cxnSp macro="">
      <xdr:nvCxnSpPr>
        <xdr:cNvPr id="312" name="直線コネクタ 311"/>
        <xdr:cNvCxnSpPr/>
      </xdr:nvCxnSpPr>
      <xdr:spPr>
        <a:xfrm flipV="1">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2" name="円/楕円 321"/>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3"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24" name="円/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6" name="円/楕円 325"/>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7" name="テキスト ボックス 326"/>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142494</xdr:rowOff>
    </xdr:from>
    <xdr:to>
      <xdr:col>20</xdr:col>
      <xdr:colOff>209550</xdr:colOff>
      <xdr:row>36</xdr:row>
      <xdr:rowOff>72644</xdr:rowOff>
    </xdr:to>
    <xdr:sp macro="" textlink="">
      <xdr:nvSpPr>
        <xdr:cNvPr id="328" name="円/楕円 327"/>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82821</xdr:rowOff>
    </xdr:from>
    <xdr:ext cx="762000" cy="259045"/>
    <xdr:sp macro="" textlink="">
      <xdr:nvSpPr>
        <xdr:cNvPr id="329" name="テキスト ボックス 328"/>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0" name="円/楕円 329"/>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1" name="テキスト ボックス 33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a:solidFill>
                <a:sysClr val="windowText" lastClr="000000"/>
              </a:solidFill>
              <a:effectLst/>
              <a:latin typeface="+mn-lt"/>
              <a:ea typeface="+mn-ea"/>
              <a:cs typeface="+mn-cs"/>
            </a:rPr>
            <a:t>H14</a:t>
          </a:r>
          <a:r>
            <a:rPr lang="ja-JP" altLang="ja-JP" sz="1100" b="0" i="0">
              <a:solidFill>
                <a:sysClr val="windowText" lastClr="000000"/>
              </a:solidFill>
              <a:effectLst/>
              <a:latin typeface="+mn-lt"/>
              <a:ea typeface="+mn-ea"/>
              <a:cs typeface="+mn-cs"/>
            </a:rPr>
            <a:t>年度の病院建設事業</a:t>
          </a:r>
          <a:r>
            <a:rPr lang="ja-JP" altLang="en-US" sz="1100" b="0" i="0">
              <a:solidFill>
                <a:sysClr val="windowText" lastClr="000000"/>
              </a:solidFill>
              <a:effectLst/>
              <a:latin typeface="+mn-lt"/>
              <a:ea typeface="+mn-ea"/>
              <a:cs typeface="+mn-cs"/>
            </a:rPr>
            <a:t>、</a:t>
          </a:r>
          <a:r>
            <a:rPr lang="en-US" altLang="ja-JP" sz="1100" b="0" i="0">
              <a:solidFill>
                <a:sysClr val="windowText" lastClr="000000"/>
              </a:solidFill>
              <a:effectLst/>
              <a:latin typeface="+mn-lt"/>
              <a:ea typeface="+mn-ea"/>
              <a:cs typeface="+mn-cs"/>
            </a:rPr>
            <a:t>H15</a:t>
          </a:r>
          <a:r>
            <a:rPr lang="ja-JP" altLang="en-US" sz="1100" b="0" i="0">
              <a:solidFill>
                <a:sysClr val="windowText" lastClr="000000"/>
              </a:solidFill>
              <a:effectLst/>
              <a:latin typeface="+mn-lt"/>
              <a:ea typeface="+mn-ea"/>
              <a:cs typeface="+mn-cs"/>
            </a:rPr>
            <a:t>年度の癒しの森運動公園整備事業及び特別養護老人ホーム建設費補助のために借り入れた</a:t>
          </a:r>
          <a:r>
            <a:rPr lang="ja-JP" altLang="ja-JP" sz="1100" b="0" i="0">
              <a:solidFill>
                <a:sysClr val="windowText" lastClr="000000"/>
              </a:solidFill>
              <a:effectLst/>
              <a:latin typeface="+mn-lt"/>
              <a:ea typeface="+mn-ea"/>
              <a:cs typeface="+mn-cs"/>
            </a:rPr>
            <a:t>起債の償還が</a:t>
          </a:r>
          <a:r>
            <a:rPr lang="en-US" altLang="ja-JP" sz="1100" b="0" i="0">
              <a:solidFill>
                <a:sysClr val="windowText" lastClr="000000"/>
              </a:solidFill>
              <a:effectLst/>
              <a:latin typeface="+mn-lt"/>
              <a:ea typeface="+mn-ea"/>
              <a:cs typeface="+mn-cs"/>
            </a:rPr>
            <a:t>H26</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から</a:t>
          </a:r>
          <a:r>
            <a:rPr lang="en-US" altLang="ja-JP" sz="1100" b="0" i="0">
              <a:solidFill>
                <a:sysClr val="windowText" lastClr="000000"/>
              </a:solidFill>
              <a:effectLst/>
              <a:latin typeface="+mn-lt"/>
              <a:ea typeface="+mn-ea"/>
              <a:cs typeface="+mn-cs"/>
            </a:rPr>
            <a:t>H27</a:t>
          </a:r>
          <a:r>
            <a:rPr lang="ja-JP" altLang="en-US" sz="1100" b="0" i="0">
              <a:solidFill>
                <a:sysClr val="windowText" lastClr="000000"/>
              </a:solidFill>
              <a:effectLst/>
              <a:latin typeface="+mn-lt"/>
              <a:ea typeface="+mn-ea"/>
              <a:cs typeface="+mn-cs"/>
            </a:rPr>
            <a:t>年度</a:t>
          </a:r>
          <a:r>
            <a:rPr lang="ja-JP" altLang="ja-JP" sz="1100" b="0" i="0">
              <a:solidFill>
                <a:sysClr val="windowText" lastClr="000000"/>
              </a:solidFill>
              <a:effectLst/>
              <a:latin typeface="+mn-lt"/>
              <a:ea typeface="+mn-ea"/>
              <a:cs typeface="+mn-cs"/>
            </a:rPr>
            <a:t>に完了したことにより、比率は大きく減少している。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今後は、</a:t>
          </a:r>
          <a:r>
            <a:rPr lang="ja-JP" altLang="en-US" sz="1100" b="0" i="0">
              <a:solidFill>
                <a:sysClr val="windowText" lastClr="000000"/>
              </a:solidFill>
              <a:effectLst/>
              <a:latin typeface="+mn-lt"/>
              <a:ea typeface="+mn-ea"/>
              <a:cs typeface="+mn-cs"/>
            </a:rPr>
            <a:t>庁舎建設等の大型事業が予定</a:t>
          </a:r>
          <a:r>
            <a:rPr lang="ja-JP" altLang="ja-JP" sz="1100" b="0" i="0">
              <a:solidFill>
                <a:sysClr val="windowText" lastClr="000000"/>
              </a:solidFill>
              <a:effectLst/>
              <a:latin typeface="+mn-lt"/>
              <a:ea typeface="+mn-ea"/>
              <a:cs typeface="+mn-cs"/>
            </a:rPr>
            <a:t>されているため、他事業との調整や既存事業の縮小・廃止、基金の有効活用等を図り、適正な起債発行に努める。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81280</xdr:rowOff>
    </xdr:from>
    <xdr:to>
      <xdr:col>7</xdr:col>
      <xdr:colOff>15875</xdr:colOff>
      <xdr:row>78</xdr:row>
      <xdr:rowOff>31750</xdr:rowOff>
    </xdr:to>
    <xdr:cxnSp macro="">
      <xdr:nvCxnSpPr>
        <xdr:cNvPr id="363" name="直線コネクタ 362"/>
        <xdr:cNvCxnSpPr/>
      </xdr:nvCxnSpPr>
      <xdr:spPr>
        <a:xfrm flipV="1">
          <a:off x="3987800" y="1328293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31750</xdr:rowOff>
    </xdr:from>
    <xdr:to>
      <xdr:col>5</xdr:col>
      <xdr:colOff>549275</xdr:colOff>
      <xdr:row>78</xdr:row>
      <xdr:rowOff>142239</xdr:rowOff>
    </xdr:to>
    <xdr:cxnSp macro="">
      <xdr:nvCxnSpPr>
        <xdr:cNvPr id="366" name="直線コネクタ 365"/>
        <xdr:cNvCxnSpPr/>
      </xdr:nvCxnSpPr>
      <xdr:spPr>
        <a:xfrm flipV="1">
          <a:off x="3098800" y="1340485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142239</xdr:rowOff>
    </xdr:from>
    <xdr:to>
      <xdr:col>4</xdr:col>
      <xdr:colOff>346075</xdr:colOff>
      <xdr:row>78</xdr:row>
      <xdr:rowOff>149861</xdr:rowOff>
    </xdr:to>
    <xdr:cxnSp macro="">
      <xdr:nvCxnSpPr>
        <xdr:cNvPr id="369" name="直線コネクタ 368"/>
        <xdr:cNvCxnSpPr/>
      </xdr:nvCxnSpPr>
      <xdr:spPr>
        <a:xfrm flipV="1">
          <a:off x="2209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149861</xdr:rowOff>
    </xdr:to>
    <xdr:cxnSp macro="">
      <xdr:nvCxnSpPr>
        <xdr:cNvPr id="372" name="直線コネクタ 371"/>
        <xdr:cNvCxnSpPr/>
      </xdr:nvCxnSpPr>
      <xdr:spPr>
        <a:xfrm>
          <a:off x="1320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30480</xdr:rowOff>
    </xdr:from>
    <xdr:to>
      <xdr:col>7</xdr:col>
      <xdr:colOff>66675</xdr:colOff>
      <xdr:row>77</xdr:row>
      <xdr:rowOff>132080</xdr:rowOff>
    </xdr:to>
    <xdr:sp macro="" textlink="">
      <xdr:nvSpPr>
        <xdr:cNvPr id="382" name="円/楕円 381"/>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2557</xdr:rowOff>
    </xdr:from>
    <xdr:ext cx="762000" cy="259045"/>
    <xdr:sp macro="" textlink="">
      <xdr:nvSpPr>
        <xdr:cNvPr id="383" name="公債費該当値テキスト"/>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152400</xdr:rowOff>
    </xdr:from>
    <xdr:to>
      <xdr:col>5</xdr:col>
      <xdr:colOff>600075</xdr:colOff>
      <xdr:row>78</xdr:row>
      <xdr:rowOff>82550</xdr:rowOff>
    </xdr:to>
    <xdr:sp macro="" textlink="">
      <xdr:nvSpPr>
        <xdr:cNvPr id="384" name="円/楕円 383"/>
        <xdr:cNvSpPr/>
      </xdr:nvSpPr>
      <xdr:spPr>
        <a:xfrm>
          <a:off x="3937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67327</xdr:rowOff>
    </xdr:from>
    <xdr:ext cx="736600" cy="259045"/>
    <xdr:sp macro="" textlink="">
      <xdr:nvSpPr>
        <xdr:cNvPr id="385" name="テキスト ボックス 384"/>
        <xdr:cNvSpPr txBox="1"/>
      </xdr:nvSpPr>
      <xdr:spPr>
        <a:xfrm>
          <a:off x="3606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91439</xdr:rowOff>
    </xdr:from>
    <xdr:to>
      <xdr:col>4</xdr:col>
      <xdr:colOff>396875</xdr:colOff>
      <xdr:row>79</xdr:row>
      <xdr:rowOff>21589</xdr:rowOff>
    </xdr:to>
    <xdr:sp macro="" textlink="">
      <xdr:nvSpPr>
        <xdr:cNvPr id="386" name="円/楕円 385"/>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6366</xdr:rowOff>
    </xdr:from>
    <xdr:ext cx="762000" cy="259045"/>
    <xdr:sp macro="" textlink="">
      <xdr:nvSpPr>
        <xdr:cNvPr id="387" name="テキスト ボックス 386"/>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88" name="円/楕円 387"/>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89" name="テキスト ボックス 388"/>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0" name="円/楕円 389"/>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1" name="テキスト ボックス 39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類似団体平均を下回っていたが、</a:t>
          </a:r>
          <a:r>
            <a:rPr lang="en-US" altLang="ja-JP" sz="1100" b="0" i="0">
              <a:solidFill>
                <a:sysClr val="windowText" lastClr="000000"/>
              </a:solidFill>
              <a:effectLst/>
              <a:latin typeface="+mn-lt"/>
              <a:ea typeface="+mn-ea"/>
              <a:cs typeface="+mn-cs"/>
            </a:rPr>
            <a:t>H27</a:t>
          </a:r>
          <a:r>
            <a:rPr lang="ja-JP" altLang="ja-JP" sz="1100" b="0" i="0">
              <a:solidFill>
                <a:sysClr val="windowText" lastClr="000000"/>
              </a:solidFill>
              <a:effectLst/>
              <a:latin typeface="+mn-lt"/>
              <a:ea typeface="+mn-ea"/>
              <a:cs typeface="+mn-cs"/>
            </a:rPr>
            <a:t>年度</a:t>
          </a:r>
          <a:r>
            <a:rPr lang="ja-JP" altLang="en-US" sz="1100" b="0" i="0">
              <a:solidFill>
                <a:sysClr val="windowText" lastClr="000000"/>
              </a:solidFill>
              <a:effectLst/>
              <a:latin typeface="+mn-lt"/>
              <a:ea typeface="+mn-ea"/>
              <a:cs typeface="+mn-cs"/>
            </a:rPr>
            <a:t>以降</a:t>
          </a:r>
          <a:r>
            <a:rPr lang="ja-JP" altLang="ja-JP" sz="1100" b="0" i="0">
              <a:solidFill>
                <a:sysClr val="windowText" lastClr="000000"/>
              </a:solidFill>
              <a:effectLst/>
              <a:latin typeface="+mn-lt"/>
              <a:ea typeface="+mn-ea"/>
              <a:cs typeface="+mn-cs"/>
            </a:rPr>
            <a:t>は上回っている。</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これは、</a:t>
          </a:r>
          <a:r>
            <a:rPr lang="ja-JP" altLang="en-US" sz="1100" b="0" i="0">
              <a:solidFill>
                <a:sysClr val="windowText" lastClr="000000"/>
              </a:solidFill>
              <a:effectLst/>
              <a:latin typeface="+mn-lt"/>
              <a:ea typeface="+mn-ea"/>
              <a:cs typeface="+mn-cs"/>
            </a:rPr>
            <a:t>物件費や補助費等が増加したことによるもののほか、</a:t>
          </a:r>
          <a:r>
            <a:rPr lang="ja-JP" altLang="ja-JP" sz="1100" b="0" i="0">
              <a:solidFill>
                <a:sysClr val="windowText" lastClr="000000"/>
              </a:solidFill>
              <a:effectLst/>
              <a:latin typeface="+mn-lt"/>
              <a:ea typeface="+mn-ea"/>
              <a:cs typeface="+mn-cs"/>
            </a:rPr>
            <a:t>普通交付税や臨時財政対策債が減少したことが主な要因</a:t>
          </a:r>
          <a:r>
            <a:rPr lang="ja-JP" altLang="en-US" sz="1100" b="0" i="0">
              <a:solidFill>
                <a:sysClr val="windowText" lastClr="000000"/>
              </a:solidFill>
              <a:effectLst/>
              <a:latin typeface="+mn-lt"/>
              <a:ea typeface="+mn-ea"/>
              <a:cs typeface="+mn-cs"/>
            </a:rPr>
            <a:t>と考えられる</a:t>
          </a:r>
          <a:r>
            <a:rPr lang="ja-JP" altLang="ja-JP" sz="1100" b="0" i="0">
              <a:solidFill>
                <a:sysClr val="windowText" lastClr="000000"/>
              </a:solidFill>
              <a:effectLst/>
              <a:latin typeface="+mn-lt"/>
              <a:ea typeface="+mn-ea"/>
              <a:cs typeface="+mn-cs"/>
            </a:rPr>
            <a:t>。</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今後も経常経費の</a:t>
          </a:r>
          <a:r>
            <a:rPr lang="ja-JP" altLang="en-US" sz="1100" b="0" i="0">
              <a:solidFill>
                <a:sysClr val="windowText" lastClr="000000"/>
              </a:solidFill>
              <a:effectLst/>
              <a:latin typeface="+mn-lt"/>
              <a:ea typeface="+mn-ea"/>
              <a:cs typeface="+mn-cs"/>
            </a:rPr>
            <a:t>縮減に</a:t>
          </a:r>
          <a:r>
            <a:rPr lang="ja-JP" altLang="ja-JP" sz="1100" b="0" i="0">
              <a:solidFill>
                <a:sysClr val="windowText" lastClr="000000"/>
              </a:solidFill>
              <a:effectLst/>
              <a:latin typeface="+mn-lt"/>
              <a:ea typeface="+mn-ea"/>
              <a:cs typeface="+mn-cs"/>
            </a:rPr>
            <a:t>努め、比率の増加を抑制していく。</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7801</xdr:rowOff>
    </xdr:from>
    <xdr:to>
      <xdr:col>24</xdr:col>
      <xdr:colOff>31750</xdr:colOff>
      <xdr:row>77</xdr:row>
      <xdr:rowOff>66584</xdr:rowOff>
    </xdr:to>
    <xdr:cxnSp macro="">
      <xdr:nvCxnSpPr>
        <xdr:cNvPr id="426" name="直線コネクタ 425"/>
        <xdr:cNvCxnSpPr/>
      </xdr:nvCxnSpPr>
      <xdr:spPr>
        <a:xfrm>
          <a:off x="15671800" y="1320945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61686</xdr:rowOff>
    </xdr:from>
    <xdr:to>
      <xdr:col>22</xdr:col>
      <xdr:colOff>565150</xdr:colOff>
      <xdr:row>77</xdr:row>
      <xdr:rowOff>7801</xdr:rowOff>
    </xdr:to>
    <xdr:cxnSp macro="">
      <xdr:nvCxnSpPr>
        <xdr:cNvPr id="429" name="直線コネクタ 428"/>
        <xdr:cNvCxnSpPr/>
      </xdr:nvCxnSpPr>
      <xdr:spPr>
        <a:xfrm>
          <a:off x="14782800" y="13091886"/>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1" name="テキスト ボックス 430"/>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141696</xdr:rowOff>
    </xdr:from>
    <xdr:to>
      <xdr:col>21</xdr:col>
      <xdr:colOff>361950</xdr:colOff>
      <xdr:row>76</xdr:row>
      <xdr:rowOff>61686</xdr:rowOff>
    </xdr:to>
    <xdr:cxnSp macro="">
      <xdr:nvCxnSpPr>
        <xdr:cNvPr id="432" name="直線コネクタ 431"/>
        <xdr:cNvCxnSpPr/>
      </xdr:nvCxnSpPr>
      <xdr:spPr>
        <a:xfrm>
          <a:off x="13893800" y="1300044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141696</xdr:rowOff>
    </xdr:from>
    <xdr:to>
      <xdr:col>20</xdr:col>
      <xdr:colOff>158750</xdr:colOff>
      <xdr:row>75</xdr:row>
      <xdr:rowOff>161289</xdr:rowOff>
    </xdr:to>
    <xdr:cxnSp macro="">
      <xdr:nvCxnSpPr>
        <xdr:cNvPr id="435" name="直線コネクタ 434"/>
        <xdr:cNvCxnSpPr/>
      </xdr:nvCxnSpPr>
      <xdr:spPr>
        <a:xfrm flipV="1">
          <a:off x="13004800" y="13000446"/>
          <a:ext cx="889000" cy="1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15784</xdr:rowOff>
    </xdr:from>
    <xdr:to>
      <xdr:col>24</xdr:col>
      <xdr:colOff>82550</xdr:colOff>
      <xdr:row>77</xdr:row>
      <xdr:rowOff>117384</xdr:rowOff>
    </xdr:to>
    <xdr:sp macro="" textlink="">
      <xdr:nvSpPr>
        <xdr:cNvPr id="445" name="円/楕円 444"/>
        <xdr:cNvSpPr/>
      </xdr:nvSpPr>
      <xdr:spPr>
        <a:xfrm>
          <a:off x="16459200" y="132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159311</xdr:rowOff>
    </xdr:from>
    <xdr:ext cx="762000" cy="259045"/>
    <xdr:sp macro="" textlink="">
      <xdr:nvSpPr>
        <xdr:cNvPr id="446" name="公債費以外該当値テキスト"/>
        <xdr:cNvSpPr txBox="1"/>
      </xdr:nvSpPr>
      <xdr:spPr>
        <a:xfrm>
          <a:off x="165989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128451</xdr:rowOff>
    </xdr:from>
    <xdr:to>
      <xdr:col>22</xdr:col>
      <xdr:colOff>615950</xdr:colOff>
      <xdr:row>77</xdr:row>
      <xdr:rowOff>58601</xdr:rowOff>
    </xdr:to>
    <xdr:sp macro="" textlink="">
      <xdr:nvSpPr>
        <xdr:cNvPr id="447" name="円/楕円 446"/>
        <xdr:cNvSpPr/>
      </xdr:nvSpPr>
      <xdr:spPr>
        <a:xfrm>
          <a:off x="15621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43378</xdr:rowOff>
    </xdr:from>
    <xdr:ext cx="736600" cy="259045"/>
    <xdr:sp macro="" textlink="">
      <xdr:nvSpPr>
        <xdr:cNvPr id="448" name="テキスト ボックス 447"/>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10886</xdr:rowOff>
    </xdr:from>
    <xdr:to>
      <xdr:col>21</xdr:col>
      <xdr:colOff>412750</xdr:colOff>
      <xdr:row>76</xdr:row>
      <xdr:rowOff>112486</xdr:rowOff>
    </xdr:to>
    <xdr:sp macro="" textlink="">
      <xdr:nvSpPr>
        <xdr:cNvPr id="449" name="円/楕円 448"/>
        <xdr:cNvSpPr/>
      </xdr:nvSpPr>
      <xdr:spPr>
        <a:xfrm>
          <a:off x="14732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122662</xdr:rowOff>
    </xdr:from>
    <xdr:ext cx="762000" cy="259045"/>
    <xdr:sp macro="" textlink="">
      <xdr:nvSpPr>
        <xdr:cNvPr id="450" name="テキスト ボックス 449"/>
        <xdr:cNvSpPr txBox="1"/>
      </xdr:nvSpPr>
      <xdr:spPr>
        <a:xfrm>
          <a:off x="14401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90896</xdr:rowOff>
    </xdr:from>
    <xdr:to>
      <xdr:col>20</xdr:col>
      <xdr:colOff>209550</xdr:colOff>
      <xdr:row>76</xdr:row>
      <xdr:rowOff>21047</xdr:rowOff>
    </xdr:to>
    <xdr:sp macro="" textlink="">
      <xdr:nvSpPr>
        <xdr:cNvPr id="451" name="円/楕円 450"/>
        <xdr:cNvSpPr/>
      </xdr:nvSpPr>
      <xdr:spPr>
        <a:xfrm>
          <a:off x="13843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31223</xdr:rowOff>
    </xdr:from>
    <xdr:ext cx="762000" cy="259045"/>
    <xdr:sp macro="" textlink="">
      <xdr:nvSpPr>
        <xdr:cNvPr id="452" name="テキスト ボックス 451"/>
        <xdr:cNvSpPr txBox="1"/>
      </xdr:nvSpPr>
      <xdr:spPr>
        <a:xfrm>
          <a:off x="13512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3" name="円/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4" name="テキスト ボックス 45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宮崎県日之影町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7011</xdr:rowOff>
    </xdr:from>
    <xdr:to>
      <xdr:col>4</xdr:col>
      <xdr:colOff>1117600</xdr:colOff>
      <xdr:row>17</xdr:row>
      <xdr:rowOff>21538</xdr:rowOff>
    </xdr:to>
    <xdr:cxnSp macro="">
      <xdr:nvCxnSpPr>
        <xdr:cNvPr id="47" name="直線コネクタ 46"/>
        <xdr:cNvCxnSpPr/>
      </xdr:nvCxnSpPr>
      <xdr:spPr bwMode="auto">
        <a:xfrm flipV="1">
          <a:off x="5003800" y="2969286"/>
          <a:ext cx="647700" cy="14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109774</xdr:rowOff>
    </xdr:from>
    <xdr:ext cx="762000" cy="259045"/>
    <xdr:sp macro="" textlink="">
      <xdr:nvSpPr>
        <xdr:cNvPr id="48" name="人口1人当たり決算額の推移平均値テキスト130"/>
        <xdr:cNvSpPr txBox="1"/>
      </xdr:nvSpPr>
      <xdr:spPr>
        <a:xfrm>
          <a:off x="5740400" y="272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21538</xdr:rowOff>
    </xdr:from>
    <xdr:to>
      <xdr:col>4</xdr:col>
      <xdr:colOff>469900</xdr:colOff>
      <xdr:row>17</xdr:row>
      <xdr:rowOff>51209</xdr:rowOff>
    </xdr:to>
    <xdr:cxnSp macro="">
      <xdr:nvCxnSpPr>
        <xdr:cNvPr id="50" name="直線コネクタ 49"/>
        <xdr:cNvCxnSpPr/>
      </xdr:nvCxnSpPr>
      <xdr:spPr bwMode="auto">
        <a:xfrm flipV="1">
          <a:off x="4305300" y="2983813"/>
          <a:ext cx="698500" cy="2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45789</xdr:rowOff>
    </xdr:from>
    <xdr:ext cx="736600" cy="259045"/>
    <xdr:sp macro="" textlink="">
      <xdr:nvSpPr>
        <xdr:cNvPr id="52" name="テキスト ボックス 51"/>
        <xdr:cNvSpPr txBox="1"/>
      </xdr:nvSpPr>
      <xdr:spPr>
        <a:xfrm>
          <a:off x="4622800" y="26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51209</xdr:rowOff>
    </xdr:from>
    <xdr:to>
      <xdr:col>3</xdr:col>
      <xdr:colOff>904875</xdr:colOff>
      <xdr:row>17</xdr:row>
      <xdr:rowOff>82250</xdr:rowOff>
    </xdr:to>
    <xdr:cxnSp macro="">
      <xdr:nvCxnSpPr>
        <xdr:cNvPr id="53" name="直線コネクタ 52"/>
        <xdr:cNvCxnSpPr/>
      </xdr:nvCxnSpPr>
      <xdr:spPr bwMode="auto">
        <a:xfrm flipV="1">
          <a:off x="3606800" y="3013484"/>
          <a:ext cx="698500" cy="3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48164</xdr:rowOff>
    </xdr:from>
    <xdr:ext cx="762000" cy="259045"/>
    <xdr:sp macro="" textlink="">
      <xdr:nvSpPr>
        <xdr:cNvPr id="55" name="テキスト ボックス 54"/>
        <xdr:cNvSpPr txBox="1"/>
      </xdr:nvSpPr>
      <xdr:spPr>
        <a:xfrm>
          <a:off x="3924300" y="266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82250</xdr:rowOff>
    </xdr:from>
    <xdr:to>
      <xdr:col>3</xdr:col>
      <xdr:colOff>206375</xdr:colOff>
      <xdr:row>17</xdr:row>
      <xdr:rowOff>94057</xdr:rowOff>
    </xdr:to>
    <xdr:cxnSp macro="">
      <xdr:nvCxnSpPr>
        <xdr:cNvPr id="56" name="直線コネクタ 55"/>
        <xdr:cNvCxnSpPr/>
      </xdr:nvCxnSpPr>
      <xdr:spPr bwMode="auto">
        <a:xfrm flipV="1">
          <a:off x="2908300" y="3044525"/>
          <a:ext cx="698500" cy="1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77610</xdr:rowOff>
    </xdr:from>
    <xdr:ext cx="762000" cy="259045"/>
    <xdr:sp macro="" textlink="">
      <xdr:nvSpPr>
        <xdr:cNvPr id="60" name="テキスト ボックス 59"/>
        <xdr:cNvSpPr txBox="1"/>
      </xdr:nvSpPr>
      <xdr:spPr>
        <a:xfrm>
          <a:off x="2527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127661</xdr:rowOff>
    </xdr:from>
    <xdr:to>
      <xdr:col>5</xdr:col>
      <xdr:colOff>34925</xdr:colOff>
      <xdr:row>17</xdr:row>
      <xdr:rowOff>57811</xdr:rowOff>
    </xdr:to>
    <xdr:sp macro="" textlink="">
      <xdr:nvSpPr>
        <xdr:cNvPr id="66" name="円/楕円 65"/>
        <xdr:cNvSpPr/>
      </xdr:nvSpPr>
      <xdr:spPr bwMode="auto">
        <a:xfrm>
          <a:off x="5600700" y="2918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99738</xdr:rowOff>
    </xdr:from>
    <xdr:ext cx="762000" cy="259045"/>
    <xdr:sp macro="" textlink="">
      <xdr:nvSpPr>
        <xdr:cNvPr id="67" name="人口1人当たり決算額の推移該当値テキスト130"/>
        <xdr:cNvSpPr txBox="1"/>
      </xdr:nvSpPr>
      <xdr:spPr>
        <a:xfrm>
          <a:off x="5740400" y="289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223,322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142188</xdr:rowOff>
    </xdr:from>
    <xdr:to>
      <xdr:col>4</xdr:col>
      <xdr:colOff>520700</xdr:colOff>
      <xdr:row>17</xdr:row>
      <xdr:rowOff>72338</xdr:rowOff>
    </xdr:to>
    <xdr:sp macro="" textlink="">
      <xdr:nvSpPr>
        <xdr:cNvPr id="68" name="円/楕円 67"/>
        <xdr:cNvSpPr/>
      </xdr:nvSpPr>
      <xdr:spPr bwMode="auto">
        <a:xfrm>
          <a:off x="4953000" y="293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57115</xdr:rowOff>
    </xdr:from>
    <xdr:ext cx="736600" cy="259045"/>
    <xdr:sp macro="" textlink="">
      <xdr:nvSpPr>
        <xdr:cNvPr id="69" name="テキスト ボックス 68"/>
        <xdr:cNvSpPr txBox="1"/>
      </xdr:nvSpPr>
      <xdr:spPr>
        <a:xfrm>
          <a:off x="4622800" y="301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216,967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409</xdr:rowOff>
    </xdr:from>
    <xdr:to>
      <xdr:col>3</xdr:col>
      <xdr:colOff>955675</xdr:colOff>
      <xdr:row>17</xdr:row>
      <xdr:rowOff>102009</xdr:rowOff>
    </xdr:to>
    <xdr:sp macro="" textlink="">
      <xdr:nvSpPr>
        <xdr:cNvPr id="70" name="円/楕円 69"/>
        <xdr:cNvSpPr/>
      </xdr:nvSpPr>
      <xdr:spPr bwMode="auto">
        <a:xfrm>
          <a:off x="4254500" y="296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86786</xdr:rowOff>
    </xdr:from>
    <xdr:ext cx="762000" cy="259045"/>
    <xdr:sp macro="" textlink="">
      <xdr:nvSpPr>
        <xdr:cNvPr id="71" name="テキスト ボックス 70"/>
        <xdr:cNvSpPr txBox="1"/>
      </xdr:nvSpPr>
      <xdr:spPr>
        <a:xfrm>
          <a:off x="3924300" y="304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203,988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31450</xdr:rowOff>
    </xdr:from>
    <xdr:to>
      <xdr:col>3</xdr:col>
      <xdr:colOff>257175</xdr:colOff>
      <xdr:row>17</xdr:row>
      <xdr:rowOff>133050</xdr:rowOff>
    </xdr:to>
    <xdr:sp macro="" textlink="">
      <xdr:nvSpPr>
        <xdr:cNvPr id="72" name="円/楕円 71"/>
        <xdr:cNvSpPr/>
      </xdr:nvSpPr>
      <xdr:spPr bwMode="auto">
        <a:xfrm>
          <a:off x="3556000" y="299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117827</xdr:rowOff>
    </xdr:from>
    <xdr:ext cx="762000" cy="259045"/>
    <xdr:sp macro="" textlink="">
      <xdr:nvSpPr>
        <xdr:cNvPr id="73" name="テキスト ボックス 72"/>
        <xdr:cNvSpPr txBox="1"/>
      </xdr:nvSpPr>
      <xdr:spPr>
        <a:xfrm>
          <a:off x="3225800" y="308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190,409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43257</xdr:rowOff>
    </xdr:from>
    <xdr:to>
      <xdr:col>2</xdr:col>
      <xdr:colOff>692150</xdr:colOff>
      <xdr:row>17</xdr:row>
      <xdr:rowOff>144857</xdr:rowOff>
    </xdr:to>
    <xdr:sp macro="" textlink="">
      <xdr:nvSpPr>
        <xdr:cNvPr id="74" name="円/楕円 73"/>
        <xdr:cNvSpPr/>
      </xdr:nvSpPr>
      <xdr:spPr bwMode="auto">
        <a:xfrm>
          <a:off x="2857500" y="3005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129634</xdr:rowOff>
    </xdr:from>
    <xdr:ext cx="762000" cy="259045"/>
    <xdr:sp macro="" textlink="">
      <xdr:nvSpPr>
        <xdr:cNvPr id="75" name="テキスト ボックス 74"/>
        <xdr:cNvSpPr txBox="1"/>
      </xdr:nvSpPr>
      <xdr:spPr>
        <a:xfrm>
          <a:off x="2527300" y="30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185,244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217238</xdr:rowOff>
    </xdr:from>
    <xdr:to>
      <xdr:col>4</xdr:col>
      <xdr:colOff>1117600</xdr:colOff>
      <xdr:row>35</xdr:row>
      <xdr:rowOff>258034</xdr:rowOff>
    </xdr:to>
    <xdr:cxnSp macro="">
      <xdr:nvCxnSpPr>
        <xdr:cNvPr id="106" name="直線コネクタ 105"/>
        <xdr:cNvCxnSpPr/>
      </xdr:nvCxnSpPr>
      <xdr:spPr bwMode="auto">
        <a:xfrm>
          <a:off x="5003800" y="6827588"/>
          <a:ext cx="647700" cy="40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11689</xdr:rowOff>
    </xdr:from>
    <xdr:ext cx="762000" cy="259045"/>
    <xdr:sp macro="" textlink="">
      <xdr:nvSpPr>
        <xdr:cNvPr id="107" name="人口1人当たり決算額の推移平均値テキスト445"/>
        <xdr:cNvSpPr txBox="1"/>
      </xdr:nvSpPr>
      <xdr:spPr>
        <a:xfrm>
          <a:off x="5740400" y="662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198250</xdr:rowOff>
    </xdr:from>
    <xdr:to>
      <xdr:col>4</xdr:col>
      <xdr:colOff>469900</xdr:colOff>
      <xdr:row>35</xdr:row>
      <xdr:rowOff>217238</xdr:rowOff>
    </xdr:to>
    <xdr:cxnSp macro="">
      <xdr:nvCxnSpPr>
        <xdr:cNvPr id="109" name="直線コネクタ 108"/>
        <xdr:cNvCxnSpPr/>
      </xdr:nvCxnSpPr>
      <xdr:spPr bwMode="auto">
        <a:xfrm>
          <a:off x="4305300" y="6808600"/>
          <a:ext cx="698500" cy="18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189435</xdr:rowOff>
    </xdr:from>
    <xdr:to>
      <xdr:col>3</xdr:col>
      <xdr:colOff>904875</xdr:colOff>
      <xdr:row>35</xdr:row>
      <xdr:rowOff>198250</xdr:rowOff>
    </xdr:to>
    <xdr:cxnSp macro="">
      <xdr:nvCxnSpPr>
        <xdr:cNvPr id="112" name="直線コネクタ 111"/>
        <xdr:cNvCxnSpPr/>
      </xdr:nvCxnSpPr>
      <xdr:spPr bwMode="auto">
        <a:xfrm>
          <a:off x="3606800" y="6799785"/>
          <a:ext cx="698500" cy="8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179861</xdr:rowOff>
    </xdr:from>
    <xdr:to>
      <xdr:col>3</xdr:col>
      <xdr:colOff>206375</xdr:colOff>
      <xdr:row>35</xdr:row>
      <xdr:rowOff>189435</xdr:rowOff>
    </xdr:to>
    <xdr:cxnSp macro="">
      <xdr:nvCxnSpPr>
        <xdr:cNvPr id="115" name="直線コネクタ 114"/>
        <xdr:cNvCxnSpPr/>
      </xdr:nvCxnSpPr>
      <xdr:spPr bwMode="auto">
        <a:xfrm>
          <a:off x="2908300" y="6790211"/>
          <a:ext cx="698500" cy="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242329</xdr:rowOff>
    </xdr:from>
    <xdr:ext cx="762000" cy="259045"/>
    <xdr:sp macro="" textlink="">
      <xdr:nvSpPr>
        <xdr:cNvPr id="117" name="テキスト ボックス 116"/>
        <xdr:cNvSpPr txBox="1"/>
      </xdr:nvSpPr>
      <xdr:spPr>
        <a:xfrm>
          <a:off x="32258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207234</xdr:rowOff>
    </xdr:from>
    <xdr:to>
      <xdr:col>5</xdr:col>
      <xdr:colOff>34925</xdr:colOff>
      <xdr:row>35</xdr:row>
      <xdr:rowOff>308834</xdr:rowOff>
    </xdr:to>
    <xdr:sp macro="" textlink="">
      <xdr:nvSpPr>
        <xdr:cNvPr id="125" name="円/楕円 124"/>
        <xdr:cNvSpPr/>
      </xdr:nvSpPr>
      <xdr:spPr bwMode="auto">
        <a:xfrm>
          <a:off x="5600700" y="681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179311</xdr:rowOff>
    </xdr:from>
    <xdr:ext cx="762000" cy="259045"/>
    <xdr:sp macro="" textlink="">
      <xdr:nvSpPr>
        <xdr:cNvPr id="126" name="人口1人当たり決算額の推移該当値テキスト445"/>
        <xdr:cNvSpPr txBox="1"/>
      </xdr:nvSpPr>
      <xdr:spPr>
        <a:xfrm>
          <a:off x="5740400" y="67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166438</xdr:rowOff>
    </xdr:from>
    <xdr:to>
      <xdr:col>4</xdr:col>
      <xdr:colOff>520700</xdr:colOff>
      <xdr:row>35</xdr:row>
      <xdr:rowOff>268038</xdr:rowOff>
    </xdr:to>
    <xdr:sp macro="" textlink="">
      <xdr:nvSpPr>
        <xdr:cNvPr id="127" name="円/楕円 126"/>
        <xdr:cNvSpPr/>
      </xdr:nvSpPr>
      <xdr:spPr bwMode="auto">
        <a:xfrm>
          <a:off x="4953000" y="677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278215</xdr:rowOff>
    </xdr:from>
    <xdr:ext cx="736600" cy="259045"/>
    <xdr:sp macro="" textlink="">
      <xdr:nvSpPr>
        <xdr:cNvPr id="128" name="テキスト ボックス 127"/>
        <xdr:cNvSpPr txBox="1"/>
      </xdr:nvSpPr>
      <xdr:spPr>
        <a:xfrm>
          <a:off x="4622800" y="654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147450</xdr:rowOff>
    </xdr:from>
    <xdr:to>
      <xdr:col>3</xdr:col>
      <xdr:colOff>955675</xdr:colOff>
      <xdr:row>35</xdr:row>
      <xdr:rowOff>249050</xdr:rowOff>
    </xdr:to>
    <xdr:sp macro="" textlink="">
      <xdr:nvSpPr>
        <xdr:cNvPr id="129" name="円/楕円 128"/>
        <xdr:cNvSpPr/>
      </xdr:nvSpPr>
      <xdr:spPr bwMode="auto">
        <a:xfrm>
          <a:off x="4254500" y="675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259227</xdr:rowOff>
    </xdr:from>
    <xdr:ext cx="762000" cy="259045"/>
    <xdr:sp macro="" textlink="">
      <xdr:nvSpPr>
        <xdr:cNvPr id="130" name="テキスト ボックス 129"/>
        <xdr:cNvSpPr txBox="1"/>
      </xdr:nvSpPr>
      <xdr:spPr>
        <a:xfrm>
          <a:off x="3924300" y="652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138635</xdr:rowOff>
    </xdr:from>
    <xdr:to>
      <xdr:col>3</xdr:col>
      <xdr:colOff>257175</xdr:colOff>
      <xdr:row>35</xdr:row>
      <xdr:rowOff>240235</xdr:rowOff>
    </xdr:to>
    <xdr:sp macro="" textlink="">
      <xdr:nvSpPr>
        <xdr:cNvPr id="131" name="円/楕円 130"/>
        <xdr:cNvSpPr/>
      </xdr:nvSpPr>
      <xdr:spPr bwMode="auto">
        <a:xfrm>
          <a:off x="3556000" y="6748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225012</xdr:rowOff>
    </xdr:from>
    <xdr:ext cx="762000" cy="259045"/>
    <xdr:sp macro="" textlink="">
      <xdr:nvSpPr>
        <xdr:cNvPr id="132" name="テキスト ボックス 131"/>
        <xdr:cNvSpPr txBox="1"/>
      </xdr:nvSpPr>
      <xdr:spPr>
        <a:xfrm>
          <a:off x="3225800" y="683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129061</xdr:rowOff>
    </xdr:from>
    <xdr:to>
      <xdr:col>2</xdr:col>
      <xdr:colOff>692150</xdr:colOff>
      <xdr:row>35</xdr:row>
      <xdr:rowOff>230661</xdr:rowOff>
    </xdr:to>
    <xdr:sp macro="" textlink="">
      <xdr:nvSpPr>
        <xdr:cNvPr id="133" name="円/楕円 132"/>
        <xdr:cNvSpPr/>
      </xdr:nvSpPr>
      <xdr:spPr bwMode="auto">
        <a:xfrm>
          <a:off x="2857500" y="6739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215438</xdr:rowOff>
    </xdr:from>
    <xdr:ext cx="762000" cy="259045"/>
    <xdr:sp macro="" textlink="">
      <xdr:nvSpPr>
        <xdr:cNvPr id="134" name="テキスト ボックス 133"/>
        <xdr:cNvSpPr txBox="1"/>
      </xdr:nvSpPr>
      <xdr:spPr>
        <a:xfrm>
          <a:off x="2527300" y="682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127036</xdr:rowOff>
    </xdr:from>
    <xdr:to>
      <xdr:col>6</xdr:col>
      <xdr:colOff>511175</xdr:colOff>
      <xdr:row>37</xdr:row>
      <xdr:rowOff>162204</xdr:rowOff>
    </xdr:to>
    <xdr:cxnSp macro="">
      <xdr:nvCxnSpPr>
        <xdr:cNvPr id="63" name="直線コネクタ 62"/>
        <xdr:cNvCxnSpPr/>
      </xdr:nvCxnSpPr>
      <xdr:spPr>
        <a:xfrm>
          <a:off x="3797300" y="6470686"/>
          <a:ext cx="838200" cy="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120934</xdr:rowOff>
    </xdr:from>
    <xdr:ext cx="599010" cy="259045"/>
    <xdr:sp macro="" textlink="">
      <xdr:nvSpPr>
        <xdr:cNvPr id="64" name="人件費平均値テキスト"/>
        <xdr:cNvSpPr txBox="1"/>
      </xdr:nvSpPr>
      <xdr:spPr>
        <a:xfrm>
          <a:off x="4686300" y="6293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124675</xdr:rowOff>
    </xdr:from>
    <xdr:to>
      <xdr:col>5</xdr:col>
      <xdr:colOff>358775</xdr:colOff>
      <xdr:row>37</xdr:row>
      <xdr:rowOff>127036</xdr:rowOff>
    </xdr:to>
    <xdr:cxnSp macro="">
      <xdr:nvCxnSpPr>
        <xdr:cNvPr id="66" name="直線コネクタ 65"/>
        <xdr:cNvCxnSpPr/>
      </xdr:nvCxnSpPr>
      <xdr:spPr>
        <a:xfrm>
          <a:off x="2908300" y="6468325"/>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124675</xdr:rowOff>
    </xdr:from>
    <xdr:to>
      <xdr:col>4</xdr:col>
      <xdr:colOff>155575</xdr:colOff>
      <xdr:row>38</xdr:row>
      <xdr:rowOff>10472</xdr:rowOff>
    </xdr:to>
    <xdr:cxnSp macro="">
      <xdr:nvCxnSpPr>
        <xdr:cNvPr id="69" name="直線コネクタ 68"/>
        <xdr:cNvCxnSpPr/>
      </xdr:nvCxnSpPr>
      <xdr:spPr>
        <a:xfrm flipV="1">
          <a:off x="2019300" y="6468325"/>
          <a:ext cx="889000" cy="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10472</xdr:rowOff>
    </xdr:from>
    <xdr:to>
      <xdr:col>2</xdr:col>
      <xdr:colOff>638175</xdr:colOff>
      <xdr:row>38</xdr:row>
      <xdr:rowOff>11936</xdr:rowOff>
    </xdr:to>
    <xdr:cxnSp macro="">
      <xdr:nvCxnSpPr>
        <xdr:cNvPr id="72" name="直線コネクタ 71"/>
        <xdr:cNvCxnSpPr/>
      </xdr:nvCxnSpPr>
      <xdr:spPr>
        <a:xfrm flipV="1">
          <a:off x="1130300" y="6525572"/>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63887</xdr:rowOff>
    </xdr:from>
    <xdr:ext cx="599010" cy="259045"/>
    <xdr:sp macro="" textlink="">
      <xdr:nvSpPr>
        <xdr:cNvPr id="74" name="テキスト ボックス 73"/>
        <xdr:cNvSpPr txBox="1"/>
      </xdr:nvSpPr>
      <xdr:spPr>
        <a:xfrm>
          <a:off x="1719794" y="623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72382</xdr:rowOff>
    </xdr:from>
    <xdr:ext cx="599010" cy="259045"/>
    <xdr:sp macro="" textlink="">
      <xdr:nvSpPr>
        <xdr:cNvPr id="76" name="テキスト ボックス 75"/>
        <xdr:cNvSpPr txBox="1"/>
      </xdr:nvSpPr>
      <xdr:spPr>
        <a:xfrm>
          <a:off x="830794" y="624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111404</xdr:rowOff>
    </xdr:from>
    <xdr:to>
      <xdr:col>6</xdr:col>
      <xdr:colOff>561975</xdr:colOff>
      <xdr:row>38</xdr:row>
      <xdr:rowOff>41554</xdr:rowOff>
    </xdr:to>
    <xdr:sp macro="" textlink="">
      <xdr:nvSpPr>
        <xdr:cNvPr id="82" name="円/楕円 81"/>
        <xdr:cNvSpPr/>
      </xdr:nvSpPr>
      <xdr:spPr>
        <a:xfrm>
          <a:off x="4584700" y="6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89831</xdr:rowOff>
    </xdr:from>
    <xdr:ext cx="599010" cy="259045"/>
    <xdr:sp macro="" textlink="">
      <xdr:nvSpPr>
        <xdr:cNvPr id="83" name="人件費該当値テキスト"/>
        <xdr:cNvSpPr txBox="1"/>
      </xdr:nvSpPr>
      <xdr:spPr>
        <a:xfrm>
          <a:off x="4686300" y="643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185,609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76236</xdr:rowOff>
    </xdr:from>
    <xdr:to>
      <xdr:col>5</xdr:col>
      <xdr:colOff>409575</xdr:colOff>
      <xdr:row>38</xdr:row>
      <xdr:rowOff>6386</xdr:rowOff>
    </xdr:to>
    <xdr:sp macro="" textlink="">
      <xdr:nvSpPr>
        <xdr:cNvPr id="84" name="円/楕円 83"/>
        <xdr:cNvSpPr/>
      </xdr:nvSpPr>
      <xdr:spPr>
        <a:xfrm>
          <a:off x="3746500" y="64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22913</xdr:rowOff>
    </xdr:from>
    <xdr:ext cx="599010" cy="259045"/>
    <xdr:sp macro="" textlink="">
      <xdr:nvSpPr>
        <xdr:cNvPr id="85" name="テキスト ボックス 84"/>
        <xdr:cNvSpPr txBox="1"/>
      </xdr:nvSpPr>
      <xdr:spPr>
        <a:xfrm>
          <a:off x="3497794" y="619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196,378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73875</xdr:rowOff>
    </xdr:from>
    <xdr:to>
      <xdr:col>4</xdr:col>
      <xdr:colOff>206375</xdr:colOff>
      <xdr:row>38</xdr:row>
      <xdr:rowOff>4025</xdr:rowOff>
    </xdr:to>
    <xdr:sp macro="" textlink="">
      <xdr:nvSpPr>
        <xdr:cNvPr id="86" name="円/楕円 85"/>
        <xdr:cNvSpPr/>
      </xdr:nvSpPr>
      <xdr:spPr>
        <a:xfrm>
          <a:off x="2857500" y="64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20552</xdr:rowOff>
    </xdr:from>
    <xdr:ext cx="599010" cy="259045"/>
    <xdr:sp macro="" textlink="">
      <xdr:nvSpPr>
        <xdr:cNvPr id="87" name="テキスト ボックス 86"/>
        <xdr:cNvSpPr txBox="1"/>
      </xdr:nvSpPr>
      <xdr:spPr>
        <a:xfrm>
          <a:off x="2608794" y="619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131122</xdr:rowOff>
    </xdr:from>
    <xdr:to>
      <xdr:col>3</xdr:col>
      <xdr:colOff>3175</xdr:colOff>
      <xdr:row>38</xdr:row>
      <xdr:rowOff>61272</xdr:rowOff>
    </xdr:to>
    <xdr:sp macro="" textlink="">
      <xdr:nvSpPr>
        <xdr:cNvPr id="88" name="円/楕円 87"/>
        <xdr:cNvSpPr/>
      </xdr:nvSpPr>
      <xdr:spPr>
        <a:xfrm>
          <a:off x="1968500" y="647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52399</xdr:rowOff>
    </xdr:from>
    <xdr:ext cx="599010" cy="259045"/>
    <xdr:sp macro="" textlink="">
      <xdr:nvSpPr>
        <xdr:cNvPr id="89" name="テキスト ボックス 88"/>
        <xdr:cNvSpPr txBox="1"/>
      </xdr:nvSpPr>
      <xdr:spPr>
        <a:xfrm>
          <a:off x="1719794" y="656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179,571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132585</xdr:rowOff>
    </xdr:from>
    <xdr:to>
      <xdr:col>1</xdr:col>
      <xdr:colOff>485775</xdr:colOff>
      <xdr:row>38</xdr:row>
      <xdr:rowOff>62736</xdr:rowOff>
    </xdr:to>
    <xdr:sp macro="" textlink="">
      <xdr:nvSpPr>
        <xdr:cNvPr id="90" name="円/楕円 89"/>
        <xdr:cNvSpPr/>
      </xdr:nvSpPr>
      <xdr:spPr>
        <a:xfrm>
          <a:off x="1079500" y="6476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53863</xdr:rowOff>
    </xdr:from>
    <xdr:ext cx="599010" cy="259045"/>
    <xdr:sp macro="" textlink="">
      <xdr:nvSpPr>
        <xdr:cNvPr id="91" name="テキスト ボックス 90"/>
        <xdr:cNvSpPr txBox="1"/>
      </xdr:nvSpPr>
      <xdr:spPr>
        <a:xfrm>
          <a:off x="830794" y="656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12244</xdr:rowOff>
    </xdr:from>
    <xdr:to>
      <xdr:col>6</xdr:col>
      <xdr:colOff>511175</xdr:colOff>
      <xdr:row>58</xdr:row>
      <xdr:rowOff>25495</xdr:rowOff>
    </xdr:to>
    <xdr:cxnSp macro="">
      <xdr:nvCxnSpPr>
        <xdr:cNvPr id="122" name="直線コネクタ 121"/>
        <xdr:cNvCxnSpPr/>
      </xdr:nvCxnSpPr>
      <xdr:spPr>
        <a:xfrm flipV="1">
          <a:off x="3797300" y="9956344"/>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75423</xdr:rowOff>
    </xdr:from>
    <xdr:ext cx="599010" cy="259045"/>
    <xdr:sp macro="" textlink="">
      <xdr:nvSpPr>
        <xdr:cNvPr id="123" name="物件費平均値テキスト"/>
        <xdr:cNvSpPr txBox="1"/>
      </xdr:nvSpPr>
      <xdr:spPr>
        <a:xfrm>
          <a:off x="4686300" y="9676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25495</xdr:rowOff>
    </xdr:from>
    <xdr:to>
      <xdr:col>5</xdr:col>
      <xdr:colOff>358775</xdr:colOff>
      <xdr:row>58</xdr:row>
      <xdr:rowOff>57393</xdr:rowOff>
    </xdr:to>
    <xdr:cxnSp macro="">
      <xdr:nvCxnSpPr>
        <xdr:cNvPr id="125" name="直線コネクタ 124"/>
        <xdr:cNvCxnSpPr/>
      </xdr:nvCxnSpPr>
      <xdr:spPr>
        <a:xfrm flipV="1">
          <a:off x="2908300" y="9969595"/>
          <a:ext cx="889000" cy="3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26374</xdr:rowOff>
    </xdr:from>
    <xdr:ext cx="599010" cy="259045"/>
    <xdr:sp macro="" textlink="">
      <xdr:nvSpPr>
        <xdr:cNvPr id="127" name="テキスト ボックス 126"/>
        <xdr:cNvSpPr txBox="1"/>
      </xdr:nvSpPr>
      <xdr:spPr>
        <a:xfrm>
          <a:off x="3497794"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57393</xdr:rowOff>
    </xdr:from>
    <xdr:to>
      <xdr:col>4</xdr:col>
      <xdr:colOff>155575</xdr:colOff>
      <xdr:row>58</xdr:row>
      <xdr:rowOff>83729</xdr:rowOff>
    </xdr:to>
    <xdr:cxnSp macro="">
      <xdr:nvCxnSpPr>
        <xdr:cNvPr id="128" name="直線コネクタ 127"/>
        <xdr:cNvCxnSpPr/>
      </xdr:nvCxnSpPr>
      <xdr:spPr>
        <a:xfrm flipV="1">
          <a:off x="2019300" y="10001493"/>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83729</xdr:rowOff>
    </xdr:from>
    <xdr:to>
      <xdr:col>2</xdr:col>
      <xdr:colOff>638175</xdr:colOff>
      <xdr:row>58</xdr:row>
      <xdr:rowOff>84624</xdr:rowOff>
    </xdr:to>
    <xdr:cxnSp macro="">
      <xdr:nvCxnSpPr>
        <xdr:cNvPr id="131" name="直線コネクタ 130"/>
        <xdr:cNvCxnSpPr/>
      </xdr:nvCxnSpPr>
      <xdr:spPr>
        <a:xfrm flipV="1">
          <a:off x="1130300" y="10027829"/>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65629</xdr:rowOff>
    </xdr:from>
    <xdr:ext cx="599010" cy="259045"/>
    <xdr:sp macro="" textlink="">
      <xdr:nvSpPr>
        <xdr:cNvPr id="133" name="テキスト ボックス 132"/>
        <xdr:cNvSpPr txBox="1"/>
      </xdr:nvSpPr>
      <xdr:spPr>
        <a:xfrm>
          <a:off x="1719794"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132894</xdr:rowOff>
    </xdr:from>
    <xdr:to>
      <xdr:col>6</xdr:col>
      <xdr:colOff>561975</xdr:colOff>
      <xdr:row>58</xdr:row>
      <xdr:rowOff>63044</xdr:rowOff>
    </xdr:to>
    <xdr:sp macro="" textlink="">
      <xdr:nvSpPr>
        <xdr:cNvPr id="141" name="円/楕円 140"/>
        <xdr:cNvSpPr/>
      </xdr:nvSpPr>
      <xdr:spPr>
        <a:xfrm>
          <a:off x="4584700" y="990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47821</xdr:rowOff>
    </xdr:from>
    <xdr:ext cx="599010" cy="259045"/>
    <xdr:sp macro="" textlink="">
      <xdr:nvSpPr>
        <xdr:cNvPr id="142" name="物件費該当値テキスト"/>
        <xdr:cNvSpPr txBox="1"/>
      </xdr:nvSpPr>
      <xdr:spPr>
        <a:xfrm>
          <a:off x="4686300" y="982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158,057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146145</xdr:rowOff>
    </xdr:from>
    <xdr:to>
      <xdr:col>5</xdr:col>
      <xdr:colOff>409575</xdr:colOff>
      <xdr:row>58</xdr:row>
      <xdr:rowOff>76295</xdr:rowOff>
    </xdr:to>
    <xdr:sp macro="" textlink="">
      <xdr:nvSpPr>
        <xdr:cNvPr id="143" name="円/楕円 142"/>
        <xdr:cNvSpPr/>
      </xdr:nvSpPr>
      <xdr:spPr>
        <a:xfrm>
          <a:off x="3746500" y="99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67422</xdr:rowOff>
    </xdr:from>
    <xdr:ext cx="599010" cy="259045"/>
    <xdr:sp macro="" textlink="">
      <xdr:nvSpPr>
        <xdr:cNvPr id="144" name="テキスト ボックス 143"/>
        <xdr:cNvSpPr txBox="1"/>
      </xdr:nvSpPr>
      <xdr:spPr>
        <a:xfrm>
          <a:off x="3497794" y="1001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149,942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6593</xdr:rowOff>
    </xdr:from>
    <xdr:to>
      <xdr:col>4</xdr:col>
      <xdr:colOff>206375</xdr:colOff>
      <xdr:row>58</xdr:row>
      <xdr:rowOff>108193</xdr:rowOff>
    </xdr:to>
    <xdr:sp macro="" textlink="">
      <xdr:nvSpPr>
        <xdr:cNvPr id="145" name="円/楕円 144"/>
        <xdr:cNvSpPr/>
      </xdr:nvSpPr>
      <xdr:spPr>
        <a:xfrm>
          <a:off x="2857500" y="99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99320</xdr:rowOff>
    </xdr:from>
    <xdr:ext cx="599010" cy="259045"/>
    <xdr:sp macro="" textlink="">
      <xdr:nvSpPr>
        <xdr:cNvPr id="146" name="テキスト ボックス 145"/>
        <xdr:cNvSpPr txBox="1"/>
      </xdr:nvSpPr>
      <xdr:spPr>
        <a:xfrm>
          <a:off x="2608794" y="10043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32929</xdr:rowOff>
    </xdr:from>
    <xdr:to>
      <xdr:col>3</xdr:col>
      <xdr:colOff>3175</xdr:colOff>
      <xdr:row>58</xdr:row>
      <xdr:rowOff>134529</xdr:rowOff>
    </xdr:to>
    <xdr:sp macro="" textlink="">
      <xdr:nvSpPr>
        <xdr:cNvPr id="147" name="円/楕円 146"/>
        <xdr:cNvSpPr/>
      </xdr:nvSpPr>
      <xdr:spPr>
        <a:xfrm>
          <a:off x="1968500" y="99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125656</xdr:rowOff>
    </xdr:from>
    <xdr:ext cx="599010" cy="259045"/>
    <xdr:sp macro="" textlink="">
      <xdr:nvSpPr>
        <xdr:cNvPr id="148" name="テキスト ボックス 147"/>
        <xdr:cNvSpPr txBox="1"/>
      </xdr:nvSpPr>
      <xdr:spPr>
        <a:xfrm>
          <a:off x="1719794" y="10069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33824</xdr:rowOff>
    </xdr:from>
    <xdr:to>
      <xdr:col>1</xdr:col>
      <xdr:colOff>485775</xdr:colOff>
      <xdr:row>58</xdr:row>
      <xdr:rowOff>135424</xdr:rowOff>
    </xdr:to>
    <xdr:sp macro="" textlink="">
      <xdr:nvSpPr>
        <xdr:cNvPr id="149" name="円/楕円 148"/>
        <xdr:cNvSpPr/>
      </xdr:nvSpPr>
      <xdr:spPr>
        <a:xfrm>
          <a:off x="1079500" y="997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126551</xdr:rowOff>
    </xdr:from>
    <xdr:ext cx="599010" cy="259045"/>
    <xdr:sp macro="" textlink="">
      <xdr:nvSpPr>
        <xdr:cNvPr id="150" name="テキスト ボックス 149"/>
        <xdr:cNvSpPr txBox="1"/>
      </xdr:nvSpPr>
      <xdr:spPr>
        <a:xfrm>
          <a:off x="830794" y="1007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76491</xdr:rowOff>
    </xdr:from>
    <xdr:to>
      <xdr:col>6</xdr:col>
      <xdr:colOff>511175</xdr:colOff>
      <xdr:row>78</xdr:row>
      <xdr:rowOff>101918</xdr:rowOff>
    </xdr:to>
    <xdr:cxnSp macro="">
      <xdr:nvCxnSpPr>
        <xdr:cNvPr id="179" name="直線コネクタ 178"/>
        <xdr:cNvCxnSpPr/>
      </xdr:nvCxnSpPr>
      <xdr:spPr>
        <a:xfrm flipV="1">
          <a:off x="3797300" y="13449591"/>
          <a:ext cx="838200" cy="2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101918</xdr:rowOff>
    </xdr:from>
    <xdr:to>
      <xdr:col>5</xdr:col>
      <xdr:colOff>358775</xdr:colOff>
      <xdr:row>78</xdr:row>
      <xdr:rowOff>121489</xdr:rowOff>
    </xdr:to>
    <xdr:cxnSp macro="">
      <xdr:nvCxnSpPr>
        <xdr:cNvPr id="182" name="直線コネクタ 181"/>
        <xdr:cNvCxnSpPr/>
      </xdr:nvCxnSpPr>
      <xdr:spPr>
        <a:xfrm flipV="1">
          <a:off x="2908300" y="13475018"/>
          <a:ext cx="889000" cy="1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113412</xdr:rowOff>
    </xdr:from>
    <xdr:to>
      <xdr:col>4</xdr:col>
      <xdr:colOff>155575</xdr:colOff>
      <xdr:row>78</xdr:row>
      <xdr:rowOff>121489</xdr:rowOff>
    </xdr:to>
    <xdr:cxnSp macro="">
      <xdr:nvCxnSpPr>
        <xdr:cNvPr id="185" name="直線コネクタ 184"/>
        <xdr:cNvCxnSpPr/>
      </xdr:nvCxnSpPr>
      <xdr:spPr>
        <a:xfrm>
          <a:off x="2019300" y="13486512"/>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110947</xdr:rowOff>
    </xdr:from>
    <xdr:to>
      <xdr:col>2</xdr:col>
      <xdr:colOff>638175</xdr:colOff>
      <xdr:row>78</xdr:row>
      <xdr:rowOff>113412</xdr:rowOff>
    </xdr:to>
    <xdr:cxnSp macro="">
      <xdr:nvCxnSpPr>
        <xdr:cNvPr id="188" name="直線コネクタ 187"/>
        <xdr:cNvCxnSpPr/>
      </xdr:nvCxnSpPr>
      <xdr:spPr>
        <a:xfrm>
          <a:off x="1130300" y="1348404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25691</xdr:rowOff>
    </xdr:from>
    <xdr:to>
      <xdr:col>6</xdr:col>
      <xdr:colOff>561975</xdr:colOff>
      <xdr:row>78</xdr:row>
      <xdr:rowOff>127291</xdr:rowOff>
    </xdr:to>
    <xdr:sp macro="" textlink="">
      <xdr:nvSpPr>
        <xdr:cNvPr id="198" name="円/楕円 197"/>
        <xdr:cNvSpPr/>
      </xdr:nvSpPr>
      <xdr:spPr>
        <a:xfrm>
          <a:off x="4584700" y="1339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4118</xdr:rowOff>
    </xdr:from>
    <xdr:ext cx="534377" cy="259045"/>
    <xdr:sp macro="" textlink="">
      <xdr:nvSpPr>
        <xdr:cNvPr id="199" name="維持補修費該当値テキスト"/>
        <xdr:cNvSpPr txBox="1"/>
      </xdr:nvSpPr>
      <xdr:spPr>
        <a:xfrm>
          <a:off x="4686300" y="1337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51118</xdr:rowOff>
    </xdr:from>
    <xdr:to>
      <xdr:col>5</xdr:col>
      <xdr:colOff>409575</xdr:colOff>
      <xdr:row>78</xdr:row>
      <xdr:rowOff>152718</xdr:rowOff>
    </xdr:to>
    <xdr:sp macro="" textlink="">
      <xdr:nvSpPr>
        <xdr:cNvPr id="200" name="円/楕円 199"/>
        <xdr:cNvSpPr/>
      </xdr:nvSpPr>
      <xdr:spPr>
        <a:xfrm>
          <a:off x="3746500" y="134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143845</xdr:rowOff>
    </xdr:from>
    <xdr:ext cx="469744" cy="259045"/>
    <xdr:sp macro="" textlink="">
      <xdr:nvSpPr>
        <xdr:cNvPr id="201" name="テキスト ボックス 200"/>
        <xdr:cNvSpPr txBox="1"/>
      </xdr:nvSpPr>
      <xdr:spPr>
        <a:xfrm>
          <a:off x="3562427" y="1351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70689</xdr:rowOff>
    </xdr:from>
    <xdr:to>
      <xdr:col>4</xdr:col>
      <xdr:colOff>206375</xdr:colOff>
      <xdr:row>79</xdr:row>
      <xdr:rowOff>839</xdr:rowOff>
    </xdr:to>
    <xdr:sp macro="" textlink="">
      <xdr:nvSpPr>
        <xdr:cNvPr id="202" name="円/楕円 201"/>
        <xdr:cNvSpPr/>
      </xdr:nvSpPr>
      <xdr:spPr>
        <a:xfrm>
          <a:off x="2857500" y="134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163416</xdr:rowOff>
    </xdr:from>
    <xdr:ext cx="469744" cy="259045"/>
    <xdr:sp macro="" textlink="">
      <xdr:nvSpPr>
        <xdr:cNvPr id="203" name="テキスト ボックス 202"/>
        <xdr:cNvSpPr txBox="1"/>
      </xdr:nvSpPr>
      <xdr:spPr>
        <a:xfrm>
          <a:off x="2673427" y="135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62612</xdr:rowOff>
    </xdr:from>
    <xdr:to>
      <xdr:col>3</xdr:col>
      <xdr:colOff>3175</xdr:colOff>
      <xdr:row>78</xdr:row>
      <xdr:rowOff>164212</xdr:rowOff>
    </xdr:to>
    <xdr:sp macro="" textlink="">
      <xdr:nvSpPr>
        <xdr:cNvPr id="204" name="円/楕円 203"/>
        <xdr:cNvSpPr/>
      </xdr:nvSpPr>
      <xdr:spPr>
        <a:xfrm>
          <a:off x="1968500" y="134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155339</xdr:rowOff>
    </xdr:from>
    <xdr:ext cx="469744" cy="259045"/>
    <xdr:sp macro="" textlink="">
      <xdr:nvSpPr>
        <xdr:cNvPr id="205" name="テキスト ボックス 204"/>
        <xdr:cNvSpPr txBox="1"/>
      </xdr:nvSpPr>
      <xdr:spPr>
        <a:xfrm>
          <a:off x="1784427" y="1352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60147</xdr:rowOff>
    </xdr:from>
    <xdr:to>
      <xdr:col>1</xdr:col>
      <xdr:colOff>485775</xdr:colOff>
      <xdr:row>78</xdr:row>
      <xdr:rowOff>161747</xdr:rowOff>
    </xdr:to>
    <xdr:sp macro="" textlink="">
      <xdr:nvSpPr>
        <xdr:cNvPr id="206" name="円/楕円 205"/>
        <xdr:cNvSpPr/>
      </xdr:nvSpPr>
      <xdr:spPr>
        <a:xfrm>
          <a:off x="1079500" y="134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152874</xdr:rowOff>
    </xdr:from>
    <xdr:ext cx="469744" cy="259045"/>
    <xdr:sp macro="" textlink="">
      <xdr:nvSpPr>
        <xdr:cNvPr id="207" name="テキスト ボックス 206"/>
        <xdr:cNvSpPr txBox="1"/>
      </xdr:nvSpPr>
      <xdr:spPr>
        <a:xfrm>
          <a:off x="895427" y="1352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115545</xdr:rowOff>
    </xdr:from>
    <xdr:to>
      <xdr:col>6</xdr:col>
      <xdr:colOff>511175</xdr:colOff>
      <xdr:row>96</xdr:row>
      <xdr:rowOff>33596</xdr:rowOff>
    </xdr:to>
    <xdr:cxnSp macro="">
      <xdr:nvCxnSpPr>
        <xdr:cNvPr id="239" name="直線コネクタ 238"/>
        <xdr:cNvCxnSpPr/>
      </xdr:nvCxnSpPr>
      <xdr:spPr>
        <a:xfrm>
          <a:off x="3797300" y="16231845"/>
          <a:ext cx="838200" cy="2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125097</xdr:rowOff>
    </xdr:from>
    <xdr:ext cx="534377" cy="259045"/>
    <xdr:sp macro="" textlink="">
      <xdr:nvSpPr>
        <xdr:cNvPr id="240" name="扶助費平均値テキスト"/>
        <xdr:cNvSpPr txBox="1"/>
      </xdr:nvSpPr>
      <xdr:spPr>
        <a:xfrm>
          <a:off x="4686300" y="1658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105595</xdr:rowOff>
    </xdr:from>
    <xdr:to>
      <xdr:col>5</xdr:col>
      <xdr:colOff>358775</xdr:colOff>
      <xdr:row>94</xdr:row>
      <xdr:rowOff>115545</xdr:rowOff>
    </xdr:to>
    <xdr:cxnSp macro="">
      <xdr:nvCxnSpPr>
        <xdr:cNvPr id="242" name="直線コネクタ 241"/>
        <xdr:cNvCxnSpPr/>
      </xdr:nvCxnSpPr>
      <xdr:spPr>
        <a:xfrm>
          <a:off x="2908300" y="16221895"/>
          <a:ext cx="8890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125773</xdr:rowOff>
    </xdr:from>
    <xdr:ext cx="534377" cy="259045"/>
    <xdr:sp macro="" textlink="">
      <xdr:nvSpPr>
        <xdr:cNvPr id="244" name="テキスト ボックス 243"/>
        <xdr:cNvSpPr txBox="1"/>
      </xdr:nvSpPr>
      <xdr:spPr>
        <a:xfrm>
          <a:off x="3530111" y="1675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105595</xdr:rowOff>
    </xdr:from>
    <xdr:to>
      <xdr:col>4</xdr:col>
      <xdr:colOff>155575</xdr:colOff>
      <xdr:row>95</xdr:row>
      <xdr:rowOff>36666</xdr:rowOff>
    </xdr:to>
    <xdr:cxnSp macro="">
      <xdr:nvCxnSpPr>
        <xdr:cNvPr id="245" name="直線コネクタ 244"/>
        <xdr:cNvCxnSpPr/>
      </xdr:nvCxnSpPr>
      <xdr:spPr>
        <a:xfrm flipV="1">
          <a:off x="2019300" y="16221895"/>
          <a:ext cx="889000" cy="10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137921</xdr:rowOff>
    </xdr:from>
    <xdr:ext cx="534377" cy="259045"/>
    <xdr:sp macro="" textlink="">
      <xdr:nvSpPr>
        <xdr:cNvPr id="247" name="テキスト ボックス 246"/>
        <xdr:cNvSpPr txBox="1"/>
      </xdr:nvSpPr>
      <xdr:spPr>
        <a:xfrm>
          <a:off x="2641111" y="1676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17791</xdr:rowOff>
    </xdr:from>
    <xdr:to>
      <xdr:col>2</xdr:col>
      <xdr:colOff>638175</xdr:colOff>
      <xdr:row>95</xdr:row>
      <xdr:rowOff>36666</xdr:rowOff>
    </xdr:to>
    <xdr:cxnSp macro="">
      <xdr:nvCxnSpPr>
        <xdr:cNvPr id="248" name="直線コネクタ 247"/>
        <xdr:cNvCxnSpPr/>
      </xdr:nvCxnSpPr>
      <xdr:spPr>
        <a:xfrm>
          <a:off x="1130300" y="16305541"/>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33647</xdr:rowOff>
    </xdr:from>
    <xdr:ext cx="534377" cy="259045"/>
    <xdr:sp macro="" textlink="">
      <xdr:nvSpPr>
        <xdr:cNvPr id="250" name="テキスト ボックス 249"/>
        <xdr:cNvSpPr txBox="1"/>
      </xdr:nvSpPr>
      <xdr:spPr>
        <a:xfrm>
          <a:off x="1752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25798</xdr:rowOff>
    </xdr:from>
    <xdr:ext cx="534377" cy="259045"/>
    <xdr:sp macro="" textlink="">
      <xdr:nvSpPr>
        <xdr:cNvPr id="252" name="テキスト ボックス 251"/>
        <xdr:cNvSpPr txBox="1"/>
      </xdr:nvSpPr>
      <xdr:spPr>
        <a:xfrm>
          <a:off x="863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154246</xdr:rowOff>
    </xdr:from>
    <xdr:to>
      <xdr:col>6</xdr:col>
      <xdr:colOff>561975</xdr:colOff>
      <xdr:row>96</xdr:row>
      <xdr:rowOff>84396</xdr:rowOff>
    </xdr:to>
    <xdr:sp macro="" textlink="">
      <xdr:nvSpPr>
        <xdr:cNvPr id="258" name="円/楕円 257"/>
        <xdr:cNvSpPr/>
      </xdr:nvSpPr>
      <xdr:spPr>
        <a:xfrm>
          <a:off x="4584700" y="164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5673</xdr:rowOff>
    </xdr:from>
    <xdr:ext cx="534377" cy="259045"/>
    <xdr:sp macro="" textlink="">
      <xdr:nvSpPr>
        <xdr:cNvPr id="259" name="扶助費該当値テキスト"/>
        <xdr:cNvSpPr txBox="1"/>
      </xdr:nvSpPr>
      <xdr:spPr>
        <a:xfrm>
          <a:off x="4686300" y="1629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83,247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64745</xdr:rowOff>
    </xdr:from>
    <xdr:to>
      <xdr:col>5</xdr:col>
      <xdr:colOff>409575</xdr:colOff>
      <xdr:row>94</xdr:row>
      <xdr:rowOff>166345</xdr:rowOff>
    </xdr:to>
    <xdr:sp macro="" textlink="">
      <xdr:nvSpPr>
        <xdr:cNvPr id="260" name="円/楕円 259"/>
        <xdr:cNvSpPr/>
      </xdr:nvSpPr>
      <xdr:spPr>
        <a:xfrm>
          <a:off x="3746500" y="1618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11422</xdr:rowOff>
    </xdr:from>
    <xdr:ext cx="599010" cy="259045"/>
    <xdr:sp macro="" textlink="">
      <xdr:nvSpPr>
        <xdr:cNvPr id="261" name="テキスト ボックス 260"/>
        <xdr:cNvSpPr txBox="1"/>
      </xdr:nvSpPr>
      <xdr:spPr>
        <a:xfrm>
          <a:off x="3497794" y="1595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107,219</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54795</xdr:rowOff>
    </xdr:from>
    <xdr:to>
      <xdr:col>4</xdr:col>
      <xdr:colOff>206375</xdr:colOff>
      <xdr:row>94</xdr:row>
      <xdr:rowOff>156395</xdr:rowOff>
    </xdr:to>
    <xdr:sp macro="" textlink="">
      <xdr:nvSpPr>
        <xdr:cNvPr id="262" name="円/楕円 261"/>
        <xdr:cNvSpPr/>
      </xdr:nvSpPr>
      <xdr:spPr>
        <a:xfrm>
          <a:off x="2857500" y="161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1472</xdr:rowOff>
    </xdr:from>
    <xdr:ext cx="599010" cy="259045"/>
    <xdr:sp macro="" textlink="">
      <xdr:nvSpPr>
        <xdr:cNvPr id="263" name="テキスト ボックス 262"/>
        <xdr:cNvSpPr txBox="1"/>
      </xdr:nvSpPr>
      <xdr:spPr>
        <a:xfrm>
          <a:off x="2608794" y="1594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108,133</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157316</xdr:rowOff>
    </xdr:from>
    <xdr:to>
      <xdr:col>3</xdr:col>
      <xdr:colOff>3175</xdr:colOff>
      <xdr:row>95</xdr:row>
      <xdr:rowOff>87466</xdr:rowOff>
    </xdr:to>
    <xdr:sp macro="" textlink="">
      <xdr:nvSpPr>
        <xdr:cNvPr id="264" name="円/楕円 263"/>
        <xdr:cNvSpPr/>
      </xdr:nvSpPr>
      <xdr:spPr>
        <a:xfrm>
          <a:off x="1968500" y="1627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103993</xdr:rowOff>
    </xdr:from>
    <xdr:ext cx="534377" cy="259045"/>
    <xdr:sp macro="" textlink="">
      <xdr:nvSpPr>
        <xdr:cNvPr id="265" name="テキスト ボックス 264"/>
        <xdr:cNvSpPr txBox="1"/>
      </xdr:nvSpPr>
      <xdr:spPr>
        <a:xfrm>
          <a:off x="1752111" y="160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98,715</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138441</xdr:rowOff>
    </xdr:from>
    <xdr:to>
      <xdr:col>1</xdr:col>
      <xdr:colOff>485775</xdr:colOff>
      <xdr:row>95</xdr:row>
      <xdr:rowOff>68591</xdr:rowOff>
    </xdr:to>
    <xdr:sp macro="" textlink="">
      <xdr:nvSpPr>
        <xdr:cNvPr id="266" name="円/楕円 265"/>
        <xdr:cNvSpPr/>
      </xdr:nvSpPr>
      <xdr:spPr>
        <a:xfrm>
          <a:off x="1079500" y="162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85118</xdr:rowOff>
    </xdr:from>
    <xdr:ext cx="599010" cy="259045"/>
    <xdr:sp macro="" textlink="">
      <xdr:nvSpPr>
        <xdr:cNvPr id="267" name="テキスト ボックス 266"/>
        <xdr:cNvSpPr txBox="1"/>
      </xdr:nvSpPr>
      <xdr:spPr>
        <a:xfrm>
          <a:off x="830794" y="1602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93915</xdr:rowOff>
    </xdr:from>
    <xdr:to>
      <xdr:col>15</xdr:col>
      <xdr:colOff>180975</xdr:colOff>
      <xdr:row>36</xdr:row>
      <xdr:rowOff>89438</xdr:rowOff>
    </xdr:to>
    <xdr:cxnSp macro="">
      <xdr:nvCxnSpPr>
        <xdr:cNvPr id="298" name="直線コネクタ 297"/>
        <xdr:cNvCxnSpPr/>
      </xdr:nvCxnSpPr>
      <xdr:spPr>
        <a:xfrm flipV="1">
          <a:off x="9639300" y="6094665"/>
          <a:ext cx="838200" cy="16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89438</xdr:rowOff>
    </xdr:from>
    <xdr:to>
      <xdr:col>14</xdr:col>
      <xdr:colOff>28575</xdr:colOff>
      <xdr:row>37</xdr:row>
      <xdr:rowOff>18359</xdr:rowOff>
    </xdr:to>
    <xdr:cxnSp macro="">
      <xdr:nvCxnSpPr>
        <xdr:cNvPr id="301" name="直線コネクタ 300"/>
        <xdr:cNvCxnSpPr/>
      </xdr:nvCxnSpPr>
      <xdr:spPr>
        <a:xfrm flipV="1">
          <a:off x="8750300" y="6261638"/>
          <a:ext cx="889000" cy="10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107276</xdr:rowOff>
    </xdr:from>
    <xdr:ext cx="599010" cy="259045"/>
    <xdr:sp macro="" textlink="">
      <xdr:nvSpPr>
        <xdr:cNvPr id="303" name="テキスト ボックス 302"/>
        <xdr:cNvSpPr txBox="1"/>
      </xdr:nvSpPr>
      <xdr:spPr>
        <a:xfrm>
          <a:off x="9339794" y="593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168961</xdr:rowOff>
    </xdr:from>
    <xdr:to>
      <xdr:col>12</xdr:col>
      <xdr:colOff>511175</xdr:colOff>
      <xdr:row>37</xdr:row>
      <xdr:rowOff>18359</xdr:rowOff>
    </xdr:to>
    <xdr:cxnSp macro="">
      <xdr:nvCxnSpPr>
        <xdr:cNvPr id="304" name="直線コネクタ 303"/>
        <xdr:cNvCxnSpPr/>
      </xdr:nvCxnSpPr>
      <xdr:spPr>
        <a:xfrm>
          <a:off x="7861300" y="6341161"/>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126880</xdr:rowOff>
    </xdr:from>
    <xdr:ext cx="599010" cy="259045"/>
    <xdr:sp macro="" textlink="">
      <xdr:nvSpPr>
        <xdr:cNvPr id="306" name="テキスト ボックス 305"/>
        <xdr:cNvSpPr txBox="1"/>
      </xdr:nvSpPr>
      <xdr:spPr>
        <a:xfrm>
          <a:off x="8450794" y="59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168961</xdr:rowOff>
    </xdr:from>
    <xdr:to>
      <xdr:col>11</xdr:col>
      <xdr:colOff>307975</xdr:colOff>
      <xdr:row>37</xdr:row>
      <xdr:rowOff>20841</xdr:rowOff>
    </xdr:to>
    <xdr:cxnSp macro="">
      <xdr:nvCxnSpPr>
        <xdr:cNvPr id="307" name="直線コネクタ 306"/>
        <xdr:cNvCxnSpPr/>
      </xdr:nvCxnSpPr>
      <xdr:spPr>
        <a:xfrm flipV="1">
          <a:off x="6972300" y="6341161"/>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165161</xdr:rowOff>
    </xdr:from>
    <xdr:ext cx="599010" cy="259045"/>
    <xdr:sp macro="" textlink="">
      <xdr:nvSpPr>
        <xdr:cNvPr id="309" name="テキスト ボックス 308"/>
        <xdr:cNvSpPr txBox="1"/>
      </xdr:nvSpPr>
      <xdr:spPr>
        <a:xfrm>
          <a:off x="7561794" y="5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21773</xdr:rowOff>
    </xdr:from>
    <xdr:ext cx="599010" cy="259045"/>
    <xdr:sp macro="" textlink="">
      <xdr:nvSpPr>
        <xdr:cNvPr id="311" name="テキスト ボックス 310"/>
        <xdr:cNvSpPr txBox="1"/>
      </xdr:nvSpPr>
      <xdr:spPr>
        <a:xfrm>
          <a:off x="6672794" y="6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43115</xdr:rowOff>
    </xdr:from>
    <xdr:to>
      <xdr:col>15</xdr:col>
      <xdr:colOff>231775</xdr:colOff>
      <xdr:row>35</xdr:row>
      <xdr:rowOff>144715</xdr:rowOff>
    </xdr:to>
    <xdr:sp macro="" textlink="">
      <xdr:nvSpPr>
        <xdr:cNvPr id="317" name="円/楕円 316"/>
        <xdr:cNvSpPr/>
      </xdr:nvSpPr>
      <xdr:spPr>
        <a:xfrm>
          <a:off x="10426700" y="60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65992</xdr:rowOff>
    </xdr:from>
    <xdr:ext cx="599010" cy="259045"/>
    <xdr:sp macro="" textlink="">
      <xdr:nvSpPr>
        <xdr:cNvPr id="318" name="補助費等該当値テキスト"/>
        <xdr:cNvSpPr txBox="1"/>
      </xdr:nvSpPr>
      <xdr:spPr>
        <a:xfrm>
          <a:off x="10528300" y="5895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38638</xdr:rowOff>
    </xdr:from>
    <xdr:to>
      <xdr:col>14</xdr:col>
      <xdr:colOff>79375</xdr:colOff>
      <xdr:row>36</xdr:row>
      <xdr:rowOff>140238</xdr:rowOff>
    </xdr:to>
    <xdr:sp macro="" textlink="">
      <xdr:nvSpPr>
        <xdr:cNvPr id="319" name="円/楕円 318"/>
        <xdr:cNvSpPr/>
      </xdr:nvSpPr>
      <xdr:spPr>
        <a:xfrm>
          <a:off x="9588500" y="62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131365</xdr:rowOff>
    </xdr:from>
    <xdr:ext cx="599010" cy="259045"/>
    <xdr:sp macro="" textlink="">
      <xdr:nvSpPr>
        <xdr:cNvPr id="320" name="テキスト ボックス 319"/>
        <xdr:cNvSpPr txBox="1"/>
      </xdr:nvSpPr>
      <xdr:spPr>
        <a:xfrm>
          <a:off x="9339794" y="630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160,391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139009</xdr:rowOff>
    </xdr:from>
    <xdr:to>
      <xdr:col>12</xdr:col>
      <xdr:colOff>561975</xdr:colOff>
      <xdr:row>37</xdr:row>
      <xdr:rowOff>69159</xdr:rowOff>
    </xdr:to>
    <xdr:sp macro="" textlink="">
      <xdr:nvSpPr>
        <xdr:cNvPr id="321" name="円/楕円 320"/>
        <xdr:cNvSpPr/>
      </xdr:nvSpPr>
      <xdr:spPr>
        <a:xfrm>
          <a:off x="8699500" y="631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60286</xdr:rowOff>
    </xdr:from>
    <xdr:ext cx="599010" cy="259045"/>
    <xdr:sp macro="" textlink="">
      <xdr:nvSpPr>
        <xdr:cNvPr id="322" name="テキスト ボックス 321"/>
        <xdr:cNvSpPr txBox="1"/>
      </xdr:nvSpPr>
      <xdr:spPr>
        <a:xfrm>
          <a:off x="8450794" y="640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118161</xdr:rowOff>
    </xdr:from>
    <xdr:to>
      <xdr:col>11</xdr:col>
      <xdr:colOff>358775</xdr:colOff>
      <xdr:row>37</xdr:row>
      <xdr:rowOff>48311</xdr:rowOff>
    </xdr:to>
    <xdr:sp macro="" textlink="">
      <xdr:nvSpPr>
        <xdr:cNvPr id="323" name="円/楕円 322"/>
        <xdr:cNvSpPr/>
      </xdr:nvSpPr>
      <xdr:spPr>
        <a:xfrm>
          <a:off x="7810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39438</xdr:rowOff>
    </xdr:from>
    <xdr:ext cx="599010" cy="259045"/>
    <xdr:sp macro="" textlink="">
      <xdr:nvSpPr>
        <xdr:cNvPr id="324" name="テキスト ボックス 323"/>
        <xdr:cNvSpPr txBox="1"/>
      </xdr:nvSpPr>
      <xdr:spPr>
        <a:xfrm>
          <a:off x="7561794" y="638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141491</xdr:rowOff>
    </xdr:from>
    <xdr:to>
      <xdr:col>10</xdr:col>
      <xdr:colOff>155575</xdr:colOff>
      <xdr:row>37</xdr:row>
      <xdr:rowOff>71641</xdr:rowOff>
    </xdr:to>
    <xdr:sp macro="" textlink="">
      <xdr:nvSpPr>
        <xdr:cNvPr id="325" name="円/楕円 324"/>
        <xdr:cNvSpPr/>
      </xdr:nvSpPr>
      <xdr:spPr>
        <a:xfrm>
          <a:off x="6921500" y="63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62768</xdr:rowOff>
    </xdr:from>
    <xdr:ext cx="599010" cy="259045"/>
    <xdr:sp macro="" textlink="">
      <xdr:nvSpPr>
        <xdr:cNvPr id="326" name="テキスト ボックス 325"/>
        <xdr:cNvSpPr txBox="1"/>
      </xdr:nvSpPr>
      <xdr:spPr>
        <a:xfrm>
          <a:off x="6672794" y="640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111951</xdr:rowOff>
    </xdr:from>
    <xdr:to>
      <xdr:col>15</xdr:col>
      <xdr:colOff>180975</xdr:colOff>
      <xdr:row>58</xdr:row>
      <xdr:rowOff>116773</xdr:rowOff>
    </xdr:to>
    <xdr:cxnSp macro="">
      <xdr:nvCxnSpPr>
        <xdr:cNvPr id="355" name="直線コネクタ 354"/>
        <xdr:cNvCxnSpPr/>
      </xdr:nvCxnSpPr>
      <xdr:spPr>
        <a:xfrm>
          <a:off x="9639300" y="10056051"/>
          <a:ext cx="838200" cy="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111951</xdr:rowOff>
    </xdr:from>
    <xdr:to>
      <xdr:col>14</xdr:col>
      <xdr:colOff>28575</xdr:colOff>
      <xdr:row>58</xdr:row>
      <xdr:rowOff>113351</xdr:rowOff>
    </xdr:to>
    <xdr:cxnSp macro="">
      <xdr:nvCxnSpPr>
        <xdr:cNvPr id="358" name="直線コネクタ 357"/>
        <xdr:cNvCxnSpPr/>
      </xdr:nvCxnSpPr>
      <xdr:spPr>
        <a:xfrm flipV="1">
          <a:off x="8750300" y="10056051"/>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4922</xdr:rowOff>
    </xdr:from>
    <xdr:ext cx="599010" cy="259045"/>
    <xdr:sp macro="" textlink="">
      <xdr:nvSpPr>
        <xdr:cNvPr id="360" name="テキスト ボックス 359"/>
        <xdr:cNvSpPr txBox="1"/>
      </xdr:nvSpPr>
      <xdr:spPr>
        <a:xfrm>
          <a:off x="9339794"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90252</xdr:rowOff>
    </xdr:from>
    <xdr:to>
      <xdr:col>12</xdr:col>
      <xdr:colOff>511175</xdr:colOff>
      <xdr:row>58</xdr:row>
      <xdr:rowOff>113351</xdr:rowOff>
    </xdr:to>
    <xdr:cxnSp macro="">
      <xdr:nvCxnSpPr>
        <xdr:cNvPr id="361" name="直線コネクタ 360"/>
        <xdr:cNvCxnSpPr/>
      </xdr:nvCxnSpPr>
      <xdr:spPr>
        <a:xfrm>
          <a:off x="7861300" y="10034352"/>
          <a:ext cx="8890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90252</xdr:rowOff>
    </xdr:from>
    <xdr:to>
      <xdr:col>11</xdr:col>
      <xdr:colOff>307975</xdr:colOff>
      <xdr:row>58</xdr:row>
      <xdr:rowOff>144083</xdr:rowOff>
    </xdr:to>
    <xdr:cxnSp macro="">
      <xdr:nvCxnSpPr>
        <xdr:cNvPr id="364" name="直線コネクタ 363"/>
        <xdr:cNvCxnSpPr/>
      </xdr:nvCxnSpPr>
      <xdr:spPr>
        <a:xfrm flipV="1">
          <a:off x="6972300" y="10034352"/>
          <a:ext cx="889000" cy="5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66" name="テキスト ボックス 365"/>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65973</xdr:rowOff>
    </xdr:from>
    <xdr:to>
      <xdr:col>15</xdr:col>
      <xdr:colOff>231775</xdr:colOff>
      <xdr:row>58</xdr:row>
      <xdr:rowOff>167573</xdr:rowOff>
    </xdr:to>
    <xdr:sp macro="" textlink="">
      <xdr:nvSpPr>
        <xdr:cNvPr id="374" name="円/楕円 373"/>
        <xdr:cNvSpPr/>
      </xdr:nvSpPr>
      <xdr:spPr>
        <a:xfrm>
          <a:off x="10426700" y="100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260,175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61151</xdr:rowOff>
    </xdr:from>
    <xdr:to>
      <xdr:col>14</xdr:col>
      <xdr:colOff>79375</xdr:colOff>
      <xdr:row>58</xdr:row>
      <xdr:rowOff>162751</xdr:rowOff>
    </xdr:to>
    <xdr:sp macro="" textlink="">
      <xdr:nvSpPr>
        <xdr:cNvPr id="376" name="円/楕円 375"/>
        <xdr:cNvSpPr/>
      </xdr:nvSpPr>
      <xdr:spPr>
        <a:xfrm>
          <a:off x="9588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153878</xdr:rowOff>
    </xdr:from>
    <xdr:ext cx="599010" cy="259045"/>
    <xdr:sp macro="" textlink="">
      <xdr:nvSpPr>
        <xdr:cNvPr id="377" name="テキスト ボックス 376"/>
        <xdr:cNvSpPr txBox="1"/>
      </xdr:nvSpPr>
      <xdr:spPr>
        <a:xfrm>
          <a:off x="9339794" y="100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272,834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62551</xdr:rowOff>
    </xdr:from>
    <xdr:to>
      <xdr:col>12</xdr:col>
      <xdr:colOff>561975</xdr:colOff>
      <xdr:row>58</xdr:row>
      <xdr:rowOff>164151</xdr:rowOff>
    </xdr:to>
    <xdr:sp macro="" textlink="">
      <xdr:nvSpPr>
        <xdr:cNvPr id="378" name="円/楕円 377"/>
        <xdr:cNvSpPr/>
      </xdr:nvSpPr>
      <xdr:spPr>
        <a:xfrm>
          <a:off x="8699500" y="10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155278</xdr:rowOff>
    </xdr:from>
    <xdr:ext cx="599010" cy="259045"/>
    <xdr:sp macro="" textlink="">
      <xdr:nvSpPr>
        <xdr:cNvPr id="379" name="テキスト ボックス 378"/>
        <xdr:cNvSpPr txBox="1"/>
      </xdr:nvSpPr>
      <xdr:spPr>
        <a:xfrm>
          <a:off x="8450794" y="100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39452</xdr:rowOff>
    </xdr:from>
    <xdr:to>
      <xdr:col>11</xdr:col>
      <xdr:colOff>358775</xdr:colOff>
      <xdr:row>58</xdr:row>
      <xdr:rowOff>141052</xdr:rowOff>
    </xdr:to>
    <xdr:sp macro="" textlink="">
      <xdr:nvSpPr>
        <xdr:cNvPr id="380" name="円/楕円 379"/>
        <xdr:cNvSpPr/>
      </xdr:nvSpPr>
      <xdr:spPr>
        <a:xfrm>
          <a:off x="7810500" y="99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157579</xdr:rowOff>
    </xdr:from>
    <xdr:ext cx="599010" cy="259045"/>
    <xdr:sp macro="" textlink="">
      <xdr:nvSpPr>
        <xdr:cNvPr id="381" name="テキスト ボックス 380"/>
        <xdr:cNvSpPr txBox="1"/>
      </xdr:nvSpPr>
      <xdr:spPr>
        <a:xfrm>
          <a:off x="7561794" y="975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329,786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93283</xdr:rowOff>
    </xdr:from>
    <xdr:to>
      <xdr:col>10</xdr:col>
      <xdr:colOff>155575</xdr:colOff>
      <xdr:row>59</xdr:row>
      <xdr:rowOff>23433</xdr:rowOff>
    </xdr:to>
    <xdr:sp macro="" textlink="">
      <xdr:nvSpPr>
        <xdr:cNvPr id="382" name="円/楕円 381"/>
        <xdr:cNvSpPr/>
      </xdr:nvSpPr>
      <xdr:spPr>
        <a:xfrm>
          <a:off x="6921500" y="1003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14560</xdr:rowOff>
    </xdr:from>
    <xdr:ext cx="599010" cy="259045"/>
    <xdr:sp macro="" textlink="">
      <xdr:nvSpPr>
        <xdr:cNvPr id="383" name="テキスト ボックス 382"/>
        <xdr:cNvSpPr txBox="1"/>
      </xdr:nvSpPr>
      <xdr:spPr>
        <a:xfrm>
          <a:off x="6672794" y="1013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95831</xdr:rowOff>
    </xdr:from>
    <xdr:to>
      <xdr:col>15</xdr:col>
      <xdr:colOff>180975</xdr:colOff>
      <xdr:row>78</xdr:row>
      <xdr:rowOff>159001</xdr:rowOff>
    </xdr:to>
    <xdr:cxnSp macro="">
      <xdr:nvCxnSpPr>
        <xdr:cNvPr id="412" name="直線コネクタ 411"/>
        <xdr:cNvCxnSpPr/>
      </xdr:nvCxnSpPr>
      <xdr:spPr>
        <a:xfrm>
          <a:off x="9639300" y="13297481"/>
          <a:ext cx="838200" cy="2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93993</xdr:rowOff>
    </xdr:from>
    <xdr:to>
      <xdr:col>14</xdr:col>
      <xdr:colOff>28575</xdr:colOff>
      <xdr:row>77</xdr:row>
      <xdr:rowOff>95831</xdr:rowOff>
    </xdr:to>
    <xdr:cxnSp macro="">
      <xdr:nvCxnSpPr>
        <xdr:cNvPr id="415" name="直線コネクタ 414"/>
        <xdr:cNvCxnSpPr/>
      </xdr:nvCxnSpPr>
      <xdr:spPr>
        <a:xfrm>
          <a:off x="8750300" y="13295643"/>
          <a:ext cx="8890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108201</xdr:rowOff>
    </xdr:from>
    <xdr:to>
      <xdr:col>15</xdr:col>
      <xdr:colOff>231775</xdr:colOff>
      <xdr:row>79</xdr:row>
      <xdr:rowOff>38351</xdr:rowOff>
    </xdr:to>
    <xdr:sp macro="" textlink="">
      <xdr:nvSpPr>
        <xdr:cNvPr id="425" name="円/楕円 424"/>
        <xdr:cNvSpPr/>
      </xdr:nvSpPr>
      <xdr:spPr>
        <a:xfrm>
          <a:off x="10426700" y="1348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23128</xdr:rowOff>
    </xdr:from>
    <xdr:ext cx="534377" cy="259045"/>
    <xdr:sp macro="" textlink="">
      <xdr:nvSpPr>
        <xdr:cNvPr id="426" name="普通建設事業費 （ うち新規整備　）該当値テキスト"/>
        <xdr:cNvSpPr txBox="1"/>
      </xdr:nvSpPr>
      <xdr:spPr>
        <a:xfrm>
          <a:off x="10528300" y="133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45031</xdr:rowOff>
    </xdr:from>
    <xdr:to>
      <xdr:col>14</xdr:col>
      <xdr:colOff>79375</xdr:colOff>
      <xdr:row>77</xdr:row>
      <xdr:rowOff>146631</xdr:rowOff>
    </xdr:to>
    <xdr:sp macro="" textlink="">
      <xdr:nvSpPr>
        <xdr:cNvPr id="427" name="円/楕円 426"/>
        <xdr:cNvSpPr/>
      </xdr:nvSpPr>
      <xdr:spPr>
        <a:xfrm>
          <a:off x="9588500" y="13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163158</xdr:rowOff>
    </xdr:from>
    <xdr:ext cx="599010" cy="259045"/>
    <xdr:sp macro="" textlink="">
      <xdr:nvSpPr>
        <xdr:cNvPr id="428" name="テキスト ボックス 427"/>
        <xdr:cNvSpPr txBox="1"/>
      </xdr:nvSpPr>
      <xdr:spPr>
        <a:xfrm>
          <a:off x="9339794" y="1302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43193</xdr:rowOff>
    </xdr:from>
    <xdr:to>
      <xdr:col>12</xdr:col>
      <xdr:colOff>561975</xdr:colOff>
      <xdr:row>77</xdr:row>
      <xdr:rowOff>144793</xdr:rowOff>
    </xdr:to>
    <xdr:sp macro="" textlink="">
      <xdr:nvSpPr>
        <xdr:cNvPr id="429" name="円/楕円 428"/>
        <xdr:cNvSpPr/>
      </xdr:nvSpPr>
      <xdr:spPr>
        <a:xfrm>
          <a:off x="8699500" y="132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161320</xdr:rowOff>
    </xdr:from>
    <xdr:ext cx="599010" cy="259045"/>
    <xdr:sp macro="" textlink="">
      <xdr:nvSpPr>
        <xdr:cNvPr id="430" name="テキスト ボックス 429"/>
        <xdr:cNvSpPr txBox="1"/>
      </xdr:nvSpPr>
      <xdr:spPr>
        <a:xfrm>
          <a:off x="8450794" y="130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156242</xdr:rowOff>
    </xdr:from>
    <xdr:to>
      <xdr:col>15</xdr:col>
      <xdr:colOff>180975</xdr:colOff>
      <xdr:row>99</xdr:row>
      <xdr:rowOff>41669</xdr:rowOff>
    </xdr:to>
    <xdr:cxnSp macro="">
      <xdr:nvCxnSpPr>
        <xdr:cNvPr id="459" name="直線コネクタ 458"/>
        <xdr:cNvCxnSpPr/>
      </xdr:nvCxnSpPr>
      <xdr:spPr>
        <a:xfrm flipV="1">
          <a:off x="9639300" y="16958342"/>
          <a:ext cx="838200" cy="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41669</xdr:rowOff>
    </xdr:from>
    <xdr:to>
      <xdr:col>14</xdr:col>
      <xdr:colOff>28575</xdr:colOff>
      <xdr:row>99</xdr:row>
      <xdr:rowOff>44450</xdr:rowOff>
    </xdr:to>
    <xdr:cxnSp macro="">
      <xdr:nvCxnSpPr>
        <xdr:cNvPr id="462" name="直線コネクタ 461"/>
        <xdr:cNvCxnSpPr/>
      </xdr:nvCxnSpPr>
      <xdr:spPr>
        <a:xfrm flipV="1">
          <a:off x="8750300" y="1701521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105442</xdr:rowOff>
    </xdr:from>
    <xdr:to>
      <xdr:col>15</xdr:col>
      <xdr:colOff>231775</xdr:colOff>
      <xdr:row>99</xdr:row>
      <xdr:rowOff>35592</xdr:rowOff>
    </xdr:to>
    <xdr:sp macro="" textlink="">
      <xdr:nvSpPr>
        <xdr:cNvPr id="472" name="円/楕円 471"/>
        <xdr:cNvSpPr/>
      </xdr:nvSpPr>
      <xdr:spPr>
        <a:xfrm>
          <a:off x="10426700" y="1690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64819</xdr:rowOff>
    </xdr:from>
    <xdr:ext cx="599010" cy="259045"/>
    <xdr:sp macro="" textlink="">
      <xdr:nvSpPr>
        <xdr:cNvPr id="473" name="普通建設事業費 （ うち更新整備　）該当値テキスト"/>
        <xdr:cNvSpPr txBox="1"/>
      </xdr:nvSpPr>
      <xdr:spPr>
        <a:xfrm>
          <a:off x="10528300" y="1669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156,584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162319</xdr:rowOff>
    </xdr:from>
    <xdr:to>
      <xdr:col>14</xdr:col>
      <xdr:colOff>79375</xdr:colOff>
      <xdr:row>99</xdr:row>
      <xdr:rowOff>92469</xdr:rowOff>
    </xdr:to>
    <xdr:sp macro="" textlink="">
      <xdr:nvSpPr>
        <xdr:cNvPr id="474" name="円/楕円 473"/>
        <xdr:cNvSpPr/>
      </xdr:nvSpPr>
      <xdr:spPr>
        <a:xfrm>
          <a:off x="9588500" y="1696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83596</xdr:rowOff>
    </xdr:from>
    <xdr:ext cx="469744" cy="259045"/>
    <xdr:sp macro="" textlink="">
      <xdr:nvSpPr>
        <xdr:cNvPr id="475" name="テキスト ボックス 474"/>
        <xdr:cNvSpPr txBox="1"/>
      </xdr:nvSpPr>
      <xdr:spPr>
        <a:xfrm>
          <a:off x="9404427" y="1705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165100</xdr:rowOff>
    </xdr:from>
    <xdr:to>
      <xdr:col>12</xdr:col>
      <xdr:colOff>561975</xdr:colOff>
      <xdr:row>99</xdr:row>
      <xdr:rowOff>95250</xdr:rowOff>
    </xdr:to>
    <xdr:sp macro="" textlink="">
      <xdr:nvSpPr>
        <xdr:cNvPr id="476" name="円/楕円 475"/>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99</xdr:row>
      <xdr:rowOff>86377</xdr:rowOff>
    </xdr:from>
    <xdr:ext cx="249299" cy="259045"/>
    <xdr:sp macro="" textlink="">
      <xdr:nvSpPr>
        <xdr:cNvPr id="477" name="テキスト ボックス 476"/>
        <xdr:cNvSpPr txBox="1"/>
      </xdr:nvSpPr>
      <xdr:spPr>
        <a:xfrm>
          <a:off x="8625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32289</xdr:rowOff>
    </xdr:from>
    <xdr:to>
      <xdr:col>23</xdr:col>
      <xdr:colOff>517525</xdr:colOff>
      <xdr:row>38</xdr:row>
      <xdr:rowOff>124593</xdr:rowOff>
    </xdr:to>
    <xdr:cxnSp macro="">
      <xdr:nvCxnSpPr>
        <xdr:cNvPr id="506" name="直線コネクタ 505"/>
        <xdr:cNvCxnSpPr/>
      </xdr:nvCxnSpPr>
      <xdr:spPr>
        <a:xfrm flipV="1">
          <a:off x="15481300" y="6547389"/>
          <a:ext cx="838200" cy="9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72631</xdr:rowOff>
    </xdr:from>
    <xdr:ext cx="534377" cy="259045"/>
    <xdr:sp macro="" textlink="">
      <xdr:nvSpPr>
        <xdr:cNvPr id="507" name="災害復旧事業費平均値テキスト"/>
        <xdr:cNvSpPr txBox="1"/>
      </xdr:nvSpPr>
      <xdr:spPr>
        <a:xfrm>
          <a:off x="16370300" y="6587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124593</xdr:rowOff>
    </xdr:from>
    <xdr:to>
      <xdr:col>22</xdr:col>
      <xdr:colOff>365125</xdr:colOff>
      <xdr:row>38</xdr:row>
      <xdr:rowOff>157428</xdr:rowOff>
    </xdr:to>
    <xdr:cxnSp macro="">
      <xdr:nvCxnSpPr>
        <xdr:cNvPr id="509" name="直線コネクタ 508"/>
        <xdr:cNvCxnSpPr/>
      </xdr:nvCxnSpPr>
      <xdr:spPr>
        <a:xfrm flipV="1">
          <a:off x="14592300" y="6639693"/>
          <a:ext cx="889000" cy="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30999</xdr:rowOff>
    </xdr:from>
    <xdr:ext cx="534377" cy="259045"/>
    <xdr:sp macro="" textlink="">
      <xdr:nvSpPr>
        <xdr:cNvPr id="511" name="テキスト ボックス 510"/>
        <xdr:cNvSpPr txBox="1"/>
      </xdr:nvSpPr>
      <xdr:spPr>
        <a:xfrm>
          <a:off x="15214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122669</xdr:rowOff>
    </xdr:from>
    <xdr:to>
      <xdr:col>21</xdr:col>
      <xdr:colOff>161925</xdr:colOff>
      <xdr:row>38</xdr:row>
      <xdr:rowOff>157428</xdr:rowOff>
    </xdr:to>
    <xdr:cxnSp macro="">
      <xdr:nvCxnSpPr>
        <xdr:cNvPr id="512" name="直線コネクタ 511"/>
        <xdr:cNvCxnSpPr/>
      </xdr:nvCxnSpPr>
      <xdr:spPr>
        <a:xfrm>
          <a:off x="13703300" y="6637769"/>
          <a:ext cx="889000" cy="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94834</xdr:rowOff>
    </xdr:from>
    <xdr:to>
      <xdr:col>19</xdr:col>
      <xdr:colOff>644525</xdr:colOff>
      <xdr:row>38</xdr:row>
      <xdr:rowOff>122669</xdr:rowOff>
    </xdr:to>
    <xdr:cxnSp macro="">
      <xdr:nvCxnSpPr>
        <xdr:cNvPr id="515" name="直線コネクタ 514"/>
        <xdr:cNvCxnSpPr/>
      </xdr:nvCxnSpPr>
      <xdr:spPr>
        <a:xfrm>
          <a:off x="12814300" y="6609934"/>
          <a:ext cx="889000" cy="2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167446</xdr:rowOff>
    </xdr:from>
    <xdr:ext cx="534377" cy="259045"/>
    <xdr:sp macro="" textlink="">
      <xdr:nvSpPr>
        <xdr:cNvPr id="517" name="テキスト ボックス 516"/>
        <xdr:cNvSpPr txBox="1"/>
      </xdr:nvSpPr>
      <xdr:spPr>
        <a:xfrm>
          <a:off x="13436111" y="66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152938</xdr:rowOff>
    </xdr:from>
    <xdr:to>
      <xdr:col>23</xdr:col>
      <xdr:colOff>568325</xdr:colOff>
      <xdr:row>38</xdr:row>
      <xdr:rowOff>83088</xdr:rowOff>
    </xdr:to>
    <xdr:sp macro="" textlink="">
      <xdr:nvSpPr>
        <xdr:cNvPr id="525" name="円/楕円 524"/>
        <xdr:cNvSpPr/>
      </xdr:nvSpPr>
      <xdr:spPr>
        <a:xfrm>
          <a:off x="16268700" y="649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4365</xdr:rowOff>
    </xdr:from>
    <xdr:ext cx="534377" cy="259045"/>
    <xdr:sp macro="" textlink="">
      <xdr:nvSpPr>
        <xdr:cNvPr id="526" name="災害復旧事業費該当値テキスト"/>
        <xdr:cNvSpPr txBox="1"/>
      </xdr:nvSpPr>
      <xdr:spPr>
        <a:xfrm>
          <a:off x="16370300" y="63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73793</xdr:rowOff>
    </xdr:from>
    <xdr:to>
      <xdr:col>22</xdr:col>
      <xdr:colOff>415925</xdr:colOff>
      <xdr:row>39</xdr:row>
      <xdr:rowOff>3943</xdr:rowOff>
    </xdr:to>
    <xdr:sp macro="" textlink="">
      <xdr:nvSpPr>
        <xdr:cNvPr id="527" name="円/楕円 526"/>
        <xdr:cNvSpPr/>
      </xdr:nvSpPr>
      <xdr:spPr>
        <a:xfrm>
          <a:off x="15430500" y="65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20470</xdr:rowOff>
    </xdr:from>
    <xdr:ext cx="534377" cy="259045"/>
    <xdr:sp macro="" textlink="">
      <xdr:nvSpPr>
        <xdr:cNvPr id="528" name="テキスト ボックス 527"/>
        <xdr:cNvSpPr txBox="1"/>
      </xdr:nvSpPr>
      <xdr:spPr>
        <a:xfrm>
          <a:off x="15214111" y="63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106628</xdr:rowOff>
    </xdr:from>
    <xdr:to>
      <xdr:col>21</xdr:col>
      <xdr:colOff>212725</xdr:colOff>
      <xdr:row>39</xdr:row>
      <xdr:rowOff>36778</xdr:rowOff>
    </xdr:to>
    <xdr:sp macro="" textlink="">
      <xdr:nvSpPr>
        <xdr:cNvPr id="529" name="円/楕円 528"/>
        <xdr:cNvSpPr/>
      </xdr:nvSpPr>
      <xdr:spPr>
        <a:xfrm>
          <a:off x="14541500" y="66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27905</xdr:rowOff>
    </xdr:from>
    <xdr:ext cx="534377" cy="259045"/>
    <xdr:sp macro="" textlink="">
      <xdr:nvSpPr>
        <xdr:cNvPr id="530" name="テキスト ボックス 529"/>
        <xdr:cNvSpPr txBox="1"/>
      </xdr:nvSpPr>
      <xdr:spPr>
        <a:xfrm>
          <a:off x="14325111" y="67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71869</xdr:rowOff>
    </xdr:from>
    <xdr:to>
      <xdr:col>20</xdr:col>
      <xdr:colOff>9525</xdr:colOff>
      <xdr:row>39</xdr:row>
      <xdr:rowOff>2019</xdr:rowOff>
    </xdr:to>
    <xdr:sp macro="" textlink="">
      <xdr:nvSpPr>
        <xdr:cNvPr id="531" name="円/楕円 530"/>
        <xdr:cNvSpPr/>
      </xdr:nvSpPr>
      <xdr:spPr>
        <a:xfrm>
          <a:off x="13652500" y="65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18546</xdr:rowOff>
    </xdr:from>
    <xdr:ext cx="534377" cy="259045"/>
    <xdr:sp macro="" textlink="">
      <xdr:nvSpPr>
        <xdr:cNvPr id="532" name="テキスト ボックス 531"/>
        <xdr:cNvSpPr txBox="1"/>
      </xdr:nvSpPr>
      <xdr:spPr>
        <a:xfrm>
          <a:off x="13436111" y="63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44034</xdr:rowOff>
    </xdr:from>
    <xdr:to>
      <xdr:col>18</xdr:col>
      <xdr:colOff>492125</xdr:colOff>
      <xdr:row>38</xdr:row>
      <xdr:rowOff>145634</xdr:rowOff>
    </xdr:to>
    <xdr:sp macro="" textlink="">
      <xdr:nvSpPr>
        <xdr:cNvPr id="533" name="円/楕円 532"/>
        <xdr:cNvSpPr/>
      </xdr:nvSpPr>
      <xdr:spPr>
        <a:xfrm>
          <a:off x="12763500" y="65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162160</xdr:rowOff>
    </xdr:from>
    <xdr:ext cx="534377" cy="259045"/>
    <xdr:sp macro="" textlink="">
      <xdr:nvSpPr>
        <xdr:cNvPr id="534" name="テキスト ボックス 533"/>
        <xdr:cNvSpPr txBox="1"/>
      </xdr:nvSpPr>
      <xdr:spPr>
        <a:xfrm>
          <a:off x="12547111" y="633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165164</xdr:rowOff>
    </xdr:from>
    <xdr:to>
      <xdr:col>23</xdr:col>
      <xdr:colOff>517525</xdr:colOff>
      <xdr:row>78</xdr:row>
      <xdr:rowOff>30948</xdr:rowOff>
    </xdr:to>
    <xdr:cxnSp macro="">
      <xdr:nvCxnSpPr>
        <xdr:cNvPr id="618" name="直線コネクタ 617"/>
        <xdr:cNvCxnSpPr/>
      </xdr:nvCxnSpPr>
      <xdr:spPr>
        <a:xfrm>
          <a:off x="15481300" y="13366814"/>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2312</xdr:rowOff>
    </xdr:from>
    <xdr:ext cx="599010" cy="259045"/>
    <xdr:sp macro="" textlink="">
      <xdr:nvSpPr>
        <xdr:cNvPr id="619" name="公債費平均値テキスト"/>
        <xdr:cNvSpPr txBox="1"/>
      </xdr:nvSpPr>
      <xdr:spPr>
        <a:xfrm>
          <a:off x="16370300" y="1320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146923</xdr:rowOff>
    </xdr:from>
    <xdr:to>
      <xdr:col>22</xdr:col>
      <xdr:colOff>365125</xdr:colOff>
      <xdr:row>77</xdr:row>
      <xdr:rowOff>165164</xdr:rowOff>
    </xdr:to>
    <xdr:cxnSp macro="">
      <xdr:nvCxnSpPr>
        <xdr:cNvPr id="621" name="直線コネクタ 620"/>
        <xdr:cNvCxnSpPr/>
      </xdr:nvCxnSpPr>
      <xdr:spPr>
        <a:xfrm>
          <a:off x="14592300" y="13348573"/>
          <a:ext cx="889000" cy="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142827</xdr:rowOff>
    </xdr:from>
    <xdr:to>
      <xdr:col>21</xdr:col>
      <xdr:colOff>161925</xdr:colOff>
      <xdr:row>77</xdr:row>
      <xdr:rowOff>146923</xdr:rowOff>
    </xdr:to>
    <xdr:cxnSp macro="">
      <xdr:nvCxnSpPr>
        <xdr:cNvPr id="624" name="直線コネクタ 623"/>
        <xdr:cNvCxnSpPr/>
      </xdr:nvCxnSpPr>
      <xdr:spPr>
        <a:xfrm>
          <a:off x="13703300" y="13344477"/>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142827</xdr:rowOff>
    </xdr:from>
    <xdr:to>
      <xdr:col>19</xdr:col>
      <xdr:colOff>644525</xdr:colOff>
      <xdr:row>77</xdr:row>
      <xdr:rowOff>144706</xdr:rowOff>
    </xdr:to>
    <xdr:cxnSp macro="">
      <xdr:nvCxnSpPr>
        <xdr:cNvPr id="627" name="直線コネクタ 626"/>
        <xdr:cNvCxnSpPr/>
      </xdr:nvCxnSpPr>
      <xdr:spPr>
        <a:xfrm flipV="1">
          <a:off x="12814300" y="1334447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151598</xdr:rowOff>
    </xdr:from>
    <xdr:to>
      <xdr:col>23</xdr:col>
      <xdr:colOff>568325</xdr:colOff>
      <xdr:row>78</xdr:row>
      <xdr:rowOff>81748</xdr:rowOff>
    </xdr:to>
    <xdr:sp macro="" textlink="">
      <xdr:nvSpPr>
        <xdr:cNvPr id="637" name="円/楕円 636"/>
        <xdr:cNvSpPr/>
      </xdr:nvSpPr>
      <xdr:spPr>
        <a:xfrm>
          <a:off x="16268700" y="1335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130025</xdr:rowOff>
    </xdr:from>
    <xdr:ext cx="599010" cy="259045"/>
    <xdr:sp macro="" textlink="">
      <xdr:nvSpPr>
        <xdr:cNvPr id="638" name="公債費該当値テキスト"/>
        <xdr:cNvSpPr txBox="1"/>
      </xdr:nvSpPr>
      <xdr:spPr>
        <a:xfrm>
          <a:off x="16370300" y="1333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114364</xdr:rowOff>
    </xdr:from>
    <xdr:to>
      <xdr:col>22</xdr:col>
      <xdr:colOff>415925</xdr:colOff>
      <xdr:row>78</xdr:row>
      <xdr:rowOff>44514</xdr:rowOff>
    </xdr:to>
    <xdr:sp macro="" textlink="">
      <xdr:nvSpPr>
        <xdr:cNvPr id="639" name="円/楕円 638"/>
        <xdr:cNvSpPr/>
      </xdr:nvSpPr>
      <xdr:spPr>
        <a:xfrm>
          <a:off x="15430500" y="133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61041</xdr:rowOff>
    </xdr:from>
    <xdr:ext cx="599010" cy="259045"/>
    <xdr:sp macro="" textlink="">
      <xdr:nvSpPr>
        <xdr:cNvPr id="640" name="テキスト ボックス 639"/>
        <xdr:cNvSpPr txBox="1"/>
      </xdr:nvSpPr>
      <xdr:spPr>
        <a:xfrm>
          <a:off x="15181794" y="130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174,950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96123</xdr:rowOff>
    </xdr:from>
    <xdr:to>
      <xdr:col>21</xdr:col>
      <xdr:colOff>212725</xdr:colOff>
      <xdr:row>78</xdr:row>
      <xdr:rowOff>26273</xdr:rowOff>
    </xdr:to>
    <xdr:sp macro="" textlink="">
      <xdr:nvSpPr>
        <xdr:cNvPr id="641" name="円/楕円 640"/>
        <xdr:cNvSpPr/>
      </xdr:nvSpPr>
      <xdr:spPr>
        <a:xfrm>
          <a:off x="14541500" y="132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42800</xdr:rowOff>
    </xdr:from>
    <xdr:ext cx="599010" cy="259045"/>
    <xdr:sp macro="" textlink="">
      <xdr:nvSpPr>
        <xdr:cNvPr id="642" name="テキスト ボックス 641"/>
        <xdr:cNvSpPr txBox="1"/>
      </xdr:nvSpPr>
      <xdr:spPr>
        <a:xfrm>
          <a:off x="14292794" y="1307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92027</xdr:rowOff>
    </xdr:from>
    <xdr:to>
      <xdr:col>20</xdr:col>
      <xdr:colOff>9525</xdr:colOff>
      <xdr:row>78</xdr:row>
      <xdr:rowOff>22177</xdr:rowOff>
    </xdr:to>
    <xdr:sp macro="" textlink="">
      <xdr:nvSpPr>
        <xdr:cNvPr id="643" name="円/楕円 642"/>
        <xdr:cNvSpPr/>
      </xdr:nvSpPr>
      <xdr:spPr>
        <a:xfrm>
          <a:off x="13652500" y="132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38704</xdr:rowOff>
    </xdr:from>
    <xdr:ext cx="599010" cy="259045"/>
    <xdr:sp macro="" textlink="">
      <xdr:nvSpPr>
        <xdr:cNvPr id="644" name="テキスト ボックス 643"/>
        <xdr:cNvSpPr txBox="1"/>
      </xdr:nvSpPr>
      <xdr:spPr>
        <a:xfrm>
          <a:off x="13403794" y="1306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93906</xdr:rowOff>
    </xdr:from>
    <xdr:to>
      <xdr:col>18</xdr:col>
      <xdr:colOff>492125</xdr:colOff>
      <xdr:row>78</xdr:row>
      <xdr:rowOff>24056</xdr:rowOff>
    </xdr:to>
    <xdr:sp macro="" textlink="">
      <xdr:nvSpPr>
        <xdr:cNvPr id="645" name="円/楕円 644"/>
        <xdr:cNvSpPr/>
      </xdr:nvSpPr>
      <xdr:spPr>
        <a:xfrm>
          <a:off x="12763500" y="132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40583</xdr:rowOff>
    </xdr:from>
    <xdr:ext cx="599010" cy="259045"/>
    <xdr:sp macro="" textlink="">
      <xdr:nvSpPr>
        <xdr:cNvPr id="646" name="テキスト ボックス 645"/>
        <xdr:cNvSpPr txBox="1"/>
      </xdr:nvSpPr>
      <xdr:spPr>
        <a:xfrm>
          <a:off x="12514794" y="1307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94343</xdr:rowOff>
    </xdr:from>
    <xdr:to>
      <xdr:col>23</xdr:col>
      <xdr:colOff>517525</xdr:colOff>
      <xdr:row>98</xdr:row>
      <xdr:rowOff>117635</xdr:rowOff>
    </xdr:to>
    <xdr:cxnSp macro="">
      <xdr:nvCxnSpPr>
        <xdr:cNvPr id="673" name="直線コネクタ 672"/>
        <xdr:cNvCxnSpPr/>
      </xdr:nvCxnSpPr>
      <xdr:spPr>
        <a:xfrm>
          <a:off x="15481300" y="16896443"/>
          <a:ext cx="838200" cy="2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46558</xdr:rowOff>
    </xdr:from>
    <xdr:ext cx="534377" cy="259045"/>
    <xdr:sp macro="" textlink="">
      <xdr:nvSpPr>
        <xdr:cNvPr id="674" name="積立金平均値テキスト"/>
        <xdr:cNvSpPr txBox="1"/>
      </xdr:nvSpPr>
      <xdr:spPr>
        <a:xfrm>
          <a:off x="16370300" y="16677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94343</xdr:rowOff>
    </xdr:from>
    <xdr:to>
      <xdr:col>22</xdr:col>
      <xdr:colOff>365125</xdr:colOff>
      <xdr:row>98</xdr:row>
      <xdr:rowOff>118188</xdr:rowOff>
    </xdr:to>
    <xdr:cxnSp macro="">
      <xdr:nvCxnSpPr>
        <xdr:cNvPr id="676" name="直線コネクタ 675"/>
        <xdr:cNvCxnSpPr/>
      </xdr:nvCxnSpPr>
      <xdr:spPr>
        <a:xfrm flipV="1">
          <a:off x="14592300" y="16896443"/>
          <a:ext cx="889000" cy="2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134373</xdr:rowOff>
    </xdr:from>
    <xdr:ext cx="534377" cy="259045"/>
    <xdr:sp macro="" textlink="">
      <xdr:nvSpPr>
        <xdr:cNvPr id="678" name="テキスト ボックス 677"/>
        <xdr:cNvSpPr txBox="1"/>
      </xdr:nvSpPr>
      <xdr:spPr>
        <a:xfrm>
          <a:off x="15214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61761</xdr:rowOff>
    </xdr:from>
    <xdr:to>
      <xdr:col>21</xdr:col>
      <xdr:colOff>161925</xdr:colOff>
      <xdr:row>98</xdr:row>
      <xdr:rowOff>118188</xdr:rowOff>
    </xdr:to>
    <xdr:cxnSp macro="">
      <xdr:nvCxnSpPr>
        <xdr:cNvPr id="679" name="直線コネクタ 678"/>
        <xdr:cNvCxnSpPr/>
      </xdr:nvCxnSpPr>
      <xdr:spPr>
        <a:xfrm>
          <a:off x="13703300" y="16863861"/>
          <a:ext cx="889000" cy="5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61761</xdr:rowOff>
    </xdr:from>
    <xdr:to>
      <xdr:col>19</xdr:col>
      <xdr:colOff>644525</xdr:colOff>
      <xdr:row>98</xdr:row>
      <xdr:rowOff>96926</xdr:rowOff>
    </xdr:to>
    <xdr:cxnSp macro="">
      <xdr:nvCxnSpPr>
        <xdr:cNvPr id="682" name="直線コネクタ 681"/>
        <xdr:cNvCxnSpPr/>
      </xdr:nvCxnSpPr>
      <xdr:spPr>
        <a:xfrm flipV="1">
          <a:off x="12814300" y="16863861"/>
          <a:ext cx="889000" cy="3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66835</xdr:rowOff>
    </xdr:from>
    <xdr:to>
      <xdr:col>23</xdr:col>
      <xdr:colOff>568325</xdr:colOff>
      <xdr:row>98</xdr:row>
      <xdr:rowOff>168435</xdr:rowOff>
    </xdr:to>
    <xdr:sp macro="" textlink="">
      <xdr:nvSpPr>
        <xdr:cNvPr id="692" name="円/楕円 691"/>
        <xdr:cNvSpPr/>
      </xdr:nvSpPr>
      <xdr:spPr>
        <a:xfrm>
          <a:off x="16268700" y="168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2109</xdr:rowOff>
    </xdr:from>
    <xdr:ext cx="534377" cy="259045"/>
    <xdr:sp macro="" textlink="">
      <xdr:nvSpPr>
        <xdr:cNvPr id="693" name="積立金該当値テキスト"/>
        <xdr:cNvSpPr txBox="1"/>
      </xdr:nvSpPr>
      <xdr:spPr>
        <a:xfrm>
          <a:off x="16370300" y="1680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43543</xdr:rowOff>
    </xdr:from>
    <xdr:to>
      <xdr:col>22</xdr:col>
      <xdr:colOff>415925</xdr:colOff>
      <xdr:row>98</xdr:row>
      <xdr:rowOff>145143</xdr:rowOff>
    </xdr:to>
    <xdr:sp macro="" textlink="">
      <xdr:nvSpPr>
        <xdr:cNvPr id="694" name="円/楕円 693"/>
        <xdr:cNvSpPr/>
      </xdr:nvSpPr>
      <xdr:spPr>
        <a:xfrm>
          <a:off x="15430500" y="168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136270</xdr:rowOff>
    </xdr:from>
    <xdr:ext cx="534377" cy="259045"/>
    <xdr:sp macro="" textlink="">
      <xdr:nvSpPr>
        <xdr:cNvPr id="695" name="テキスト ボックス 694"/>
        <xdr:cNvSpPr txBox="1"/>
      </xdr:nvSpPr>
      <xdr:spPr>
        <a:xfrm>
          <a:off x="15214111" y="169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67388</xdr:rowOff>
    </xdr:from>
    <xdr:to>
      <xdr:col>21</xdr:col>
      <xdr:colOff>212725</xdr:colOff>
      <xdr:row>98</xdr:row>
      <xdr:rowOff>168988</xdr:rowOff>
    </xdr:to>
    <xdr:sp macro="" textlink="">
      <xdr:nvSpPr>
        <xdr:cNvPr id="696" name="円/楕円 695"/>
        <xdr:cNvSpPr/>
      </xdr:nvSpPr>
      <xdr:spPr>
        <a:xfrm>
          <a:off x="14541500" y="168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160115</xdr:rowOff>
    </xdr:from>
    <xdr:ext cx="534377" cy="259045"/>
    <xdr:sp macro="" textlink="">
      <xdr:nvSpPr>
        <xdr:cNvPr id="697" name="テキスト ボックス 696"/>
        <xdr:cNvSpPr txBox="1"/>
      </xdr:nvSpPr>
      <xdr:spPr>
        <a:xfrm>
          <a:off x="14325111" y="169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10961</xdr:rowOff>
    </xdr:from>
    <xdr:to>
      <xdr:col>20</xdr:col>
      <xdr:colOff>9525</xdr:colOff>
      <xdr:row>98</xdr:row>
      <xdr:rowOff>112561</xdr:rowOff>
    </xdr:to>
    <xdr:sp macro="" textlink="">
      <xdr:nvSpPr>
        <xdr:cNvPr id="698" name="円/楕円 697"/>
        <xdr:cNvSpPr/>
      </xdr:nvSpPr>
      <xdr:spPr>
        <a:xfrm>
          <a:off x="13652500" y="168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129088</xdr:rowOff>
    </xdr:from>
    <xdr:ext cx="534377" cy="259045"/>
    <xdr:sp macro="" textlink="">
      <xdr:nvSpPr>
        <xdr:cNvPr id="699" name="テキスト ボックス 698"/>
        <xdr:cNvSpPr txBox="1"/>
      </xdr:nvSpPr>
      <xdr:spPr>
        <a:xfrm>
          <a:off x="13436111" y="165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46126</xdr:rowOff>
    </xdr:from>
    <xdr:to>
      <xdr:col>18</xdr:col>
      <xdr:colOff>492125</xdr:colOff>
      <xdr:row>98</xdr:row>
      <xdr:rowOff>147726</xdr:rowOff>
    </xdr:to>
    <xdr:sp macro="" textlink="">
      <xdr:nvSpPr>
        <xdr:cNvPr id="700" name="円/楕円 699"/>
        <xdr:cNvSpPr/>
      </xdr:nvSpPr>
      <xdr:spPr>
        <a:xfrm>
          <a:off x="12763500" y="168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138853</xdr:rowOff>
    </xdr:from>
    <xdr:ext cx="534377" cy="259045"/>
    <xdr:sp macro="" textlink="">
      <xdr:nvSpPr>
        <xdr:cNvPr id="701" name="テキスト ボックス 700"/>
        <xdr:cNvSpPr txBox="1"/>
      </xdr:nvSpPr>
      <xdr:spPr>
        <a:xfrm>
          <a:off x="12547111" y="169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161874</xdr:rowOff>
    </xdr:from>
    <xdr:to>
      <xdr:col>32</xdr:col>
      <xdr:colOff>187325</xdr:colOff>
      <xdr:row>38</xdr:row>
      <xdr:rowOff>105410</xdr:rowOff>
    </xdr:to>
    <xdr:cxnSp macro="">
      <xdr:nvCxnSpPr>
        <xdr:cNvPr id="730" name="直線コネクタ 729"/>
        <xdr:cNvCxnSpPr/>
      </xdr:nvCxnSpPr>
      <xdr:spPr>
        <a:xfrm flipV="1">
          <a:off x="21323300" y="6162624"/>
          <a:ext cx="838200" cy="45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79138</xdr:rowOff>
    </xdr:from>
    <xdr:ext cx="469744" cy="259045"/>
    <xdr:sp macro="" textlink="">
      <xdr:nvSpPr>
        <xdr:cNvPr id="731" name="投資及び出資金平均値テキスト"/>
        <xdr:cNvSpPr txBox="1"/>
      </xdr:nvSpPr>
      <xdr:spPr>
        <a:xfrm>
          <a:off x="22212300" y="6594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105410</xdr:rowOff>
    </xdr:from>
    <xdr:to>
      <xdr:col>31</xdr:col>
      <xdr:colOff>34925</xdr:colOff>
      <xdr:row>38</xdr:row>
      <xdr:rowOff>108953</xdr:rowOff>
    </xdr:to>
    <xdr:cxnSp macro="">
      <xdr:nvCxnSpPr>
        <xdr:cNvPr id="733" name="直線コネクタ 732"/>
        <xdr:cNvCxnSpPr/>
      </xdr:nvCxnSpPr>
      <xdr:spPr>
        <a:xfrm flipV="1">
          <a:off x="20434300" y="6620510"/>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98666</xdr:rowOff>
    </xdr:from>
    <xdr:to>
      <xdr:col>29</xdr:col>
      <xdr:colOff>517525</xdr:colOff>
      <xdr:row>38</xdr:row>
      <xdr:rowOff>108953</xdr:rowOff>
    </xdr:to>
    <xdr:cxnSp macro="">
      <xdr:nvCxnSpPr>
        <xdr:cNvPr id="736" name="直線コネクタ 735"/>
        <xdr:cNvCxnSpPr/>
      </xdr:nvCxnSpPr>
      <xdr:spPr>
        <a:xfrm>
          <a:off x="19545300" y="661376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164596</xdr:rowOff>
    </xdr:from>
    <xdr:ext cx="469744" cy="259045"/>
    <xdr:sp macro="" textlink="">
      <xdr:nvSpPr>
        <xdr:cNvPr id="738" name="テキスト ボックス 737"/>
        <xdr:cNvSpPr txBox="1"/>
      </xdr:nvSpPr>
      <xdr:spPr>
        <a:xfrm>
          <a:off x="20199427" y="667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98666</xdr:rowOff>
    </xdr:from>
    <xdr:to>
      <xdr:col>28</xdr:col>
      <xdr:colOff>314325</xdr:colOff>
      <xdr:row>38</xdr:row>
      <xdr:rowOff>103886</xdr:rowOff>
    </xdr:to>
    <xdr:cxnSp macro="">
      <xdr:nvCxnSpPr>
        <xdr:cNvPr id="739" name="直線コネクタ 738"/>
        <xdr:cNvCxnSpPr/>
      </xdr:nvCxnSpPr>
      <xdr:spPr>
        <a:xfrm flipV="1">
          <a:off x="18656300" y="6613766"/>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163034</xdr:rowOff>
    </xdr:from>
    <xdr:ext cx="469744" cy="259045"/>
    <xdr:sp macro="" textlink="">
      <xdr:nvSpPr>
        <xdr:cNvPr id="743" name="テキスト ボックス 742"/>
        <xdr:cNvSpPr txBox="1"/>
      </xdr:nvSpPr>
      <xdr:spPr>
        <a:xfrm>
          <a:off x="18421427" y="667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111074</xdr:rowOff>
    </xdr:from>
    <xdr:to>
      <xdr:col>32</xdr:col>
      <xdr:colOff>238125</xdr:colOff>
      <xdr:row>36</xdr:row>
      <xdr:rowOff>41224</xdr:rowOff>
    </xdr:to>
    <xdr:sp macro="" textlink="">
      <xdr:nvSpPr>
        <xdr:cNvPr id="749" name="円/楕円 748"/>
        <xdr:cNvSpPr/>
      </xdr:nvSpPr>
      <xdr:spPr>
        <a:xfrm>
          <a:off x="22110700" y="61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133951</xdr:rowOff>
    </xdr:from>
    <xdr:ext cx="534377" cy="259045"/>
    <xdr:sp macro="" textlink="">
      <xdr:nvSpPr>
        <xdr:cNvPr id="750" name="投資及び出資金該当値テキスト"/>
        <xdr:cNvSpPr txBox="1"/>
      </xdr:nvSpPr>
      <xdr:spPr>
        <a:xfrm>
          <a:off x="22212300" y="59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54610</xdr:rowOff>
    </xdr:from>
    <xdr:to>
      <xdr:col>31</xdr:col>
      <xdr:colOff>85725</xdr:colOff>
      <xdr:row>38</xdr:row>
      <xdr:rowOff>156210</xdr:rowOff>
    </xdr:to>
    <xdr:sp macro="" textlink="">
      <xdr:nvSpPr>
        <xdr:cNvPr id="751" name="円/楕円 750"/>
        <xdr:cNvSpPr/>
      </xdr:nvSpPr>
      <xdr:spPr>
        <a:xfrm>
          <a:off x="21272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1287</xdr:rowOff>
    </xdr:from>
    <xdr:ext cx="469744" cy="259045"/>
    <xdr:sp macro="" textlink="">
      <xdr:nvSpPr>
        <xdr:cNvPr id="752" name="テキスト ボックス 751"/>
        <xdr:cNvSpPr txBox="1"/>
      </xdr:nvSpPr>
      <xdr:spPr>
        <a:xfrm>
          <a:off x="2108842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58153</xdr:rowOff>
    </xdr:from>
    <xdr:to>
      <xdr:col>29</xdr:col>
      <xdr:colOff>568325</xdr:colOff>
      <xdr:row>38</xdr:row>
      <xdr:rowOff>159753</xdr:rowOff>
    </xdr:to>
    <xdr:sp macro="" textlink="">
      <xdr:nvSpPr>
        <xdr:cNvPr id="753" name="円/楕円 752"/>
        <xdr:cNvSpPr/>
      </xdr:nvSpPr>
      <xdr:spPr>
        <a:xfrm>
          <a:off x="20383500" y="657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4830</xdr:rowOff>
    </xdr:from>
    <xdr:ext cx="469744" cy="259045"/>
    <xdr:sp macro="" textlink="">
      <xdr:nvSpPr>
        <xdr:cNvPr id="754" name="テキスト ボックス 753"/>
        <xdr:cNvSpPr txBox="1"/>
      </xdr:nvSpPr>
      <xdr:spPr>
        <a:xfrm>
          <a:off x="20199427"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47866</xdr:rowOff>
    </xdr:from>
    <xdr:to>
      <xdr:col>28</xdr:col>
      <xdr:colOff>365125</xdr:colOff>
      <xdr:row>38</xdr:row>
      <xdr:rowOff>149466</xdr:rowOff>
    </xdr:to>
    <xdr:sp macro="" textlink="">
      <xdr:nvSpPr>
        <xdr:cNvPr id="755" name="円/楕円 754"/>
        <xdr:cNvSpPr/>
      </xdr:nvSpPr>
      <xdr:spPr>
        <a:xfrm>
          <a:off x="19494500" y="656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140593</xdr:rowOff>
    </xdr:from>
    <xdr:ext cx="469744" cy="259045"/>
    <xdr:sp macro="" textlink="">
      <xdr:nvSpPr>
        <xdr:cNvPr id="756" name="テキスト ボックス 755"/>
        <xdr:cNvSpPr txBox="1"/>
      </xdr:nvSpPr>
      <xdr:spPr>
        <a:xfrm>
          <a:off x="19310427" y="66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53086</xdr:rowOff>
    </xdr:from>
    <xdr:to>
      <xdr:col>27</xdr:col>
      <xdr:colOff>161925</xdr:colOff>
      <xdr:row>38</xdr:row>
      <xdr:rowOff>154686</xdr:rowOff>
    </xdr:to>
    <xdr:sp macro="" textlink="">
      <xdr:nvSpPr>
        <xdr:cNvPr id="757" name="円/楕円 756"/>
        <xdr:cNvSpPr/>
      </xdr:nvSpPr>
      <xdr:spPr>
        <a:xfrm>
          <a:off x="18605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171213</xdr:rowOff>
    </xdr:from>
    <xdr:ext cx="469744" cy="259045"/>
    <xdr:sp macro="" textlink="">
      <xdr:nvSpPr>
        <xdr:cNvPr id="758" name="テキスト ボックス 757"/>
        <xdr:cNvSpPr txBox="1"/>
      </xdr:nvSpPr>
      <xdr:spPr>
        <a:xfrm>
          <a:off x="18421427" y="63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58867</xdr:rowOff>
    </xdr:from>
    <xdr:to>
      <xdr:col>32</xdr:col>
      <xdr:colOff>187325</xdr:colOff>
      <xdr:row>57</xdr:row>
      <xdr:rowOff>104130</xdr:rowOff>
    </xdr:to>
    <xdr:cxnSp macro="">
      <xdr:nvCxnSpPr>
        <xdr:cNvPr id="785" name="直線コネクタ 784"/>
        <xdr:cNvCxnSpPr/>
      </xdr:nvCxnSpPr>
      <xdr:spPr>
        <a:xfrm flipV="1">
          <a:off x="21323300" y="9831517"/>
          <a:ext cx="8382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101272</xdr:rowOff>
    </xdr:from>
    <xdr:to>
      <xdr:col>31</xdr:col>
      <xdr:colOff>34925</xdr:colOff>
      <xdr:row>57</xdr:row>
      <xdr:rowOff>104130</xdr:rowOff>
    </xdr:to>
    <xdr:cxnSp macro="">
      <xdr:nvCxnSpPr>
        <xdr:cNvPr id="788" name="直線コネクタ 787"/>
        <xdr:cNvCxnSpPr/>
      </xdr:nvCxnSpPr>
      <xdr:spPr>
        <a:xfrm>
          <a:off x="20434300" y="987392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101272</xdr:rowOff>
    </xdr:from>
    <xdr:to>
      <xdr:col>29</xdr:col>
      <xdr:colOff>517525</xdr:colOff>
      <xdr:row>57</xdr:row>
      <xdr:rowOff>103124</xdr:rowOff>
    </xdr:to>
    <xdr:cxnSp macro="">
      <xdr:nvCxnSpPr>
        <xdr:cNvPr id="791" name="直線コネクタ 790"/>
        <xdr:cNvCxnSpPr/>
      </xdr:nvCxnSpPr>
      <xdr:spPr>
        <a:xfrm flipV="1">
          <a:off x="19545300" y="9873922"/>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77246</xdr:rowOff>
    </xdr:from>
    <xdr:to>
      <xdr:col>28</xdr:col>
      <xdr:colOff>314325</xdr:colOff>
      <xdr:row>57</xdr:row>
      <xdr:rowOff>103124</xdr:rowOff>
    </xdr:to>
    <xdr:cxnSp macro="">
      <xdr:nvCxnSpPr>
        <xdr:cNvPr id="794" name="直線コネクタ 793"/>
        <xdr:cNvCxnSpPr/>
      </xdr:nvCxnSpPr>
      <xdr:spPr>
        <a:xfrm>
          <a:off x="18656300" y="984989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8067</xdr:rowOff>
    </xdr:from>
    <xdr:to>
      <xdr:col>32</xdr:col>
      <xdr:colOff>238125</xdr:colOff>
      <xdr:row>57</xdr:row>
      <xdr:rowOff>109667</xdr:rowOff>
    </xdr:to>
    <xdr:sp macro="" textlink="">
      <xdr:nvSpPr>
        <xdr:cNvPr id="804" name="円/楕円 803"/>
        <xdr:cNvSpPr/>
      </xdr:nvSpPr>
      <xdr:spPr>
        <a:xfrm>
          <a:off x="22110700" y="978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30944</xdr:rowOff>
    </xdr:from>
    <xdr:ext cx="534377" cy="259045"/>
    <xdr:sp macro="" textlink="">
      <xdr:nvSpPr>
        <xdr:cNvPr id="805" name="貸付金該当値テキスト"/>
        <xdr:cNvSpPr txBox="1"/>
      </xdr:nvSpPr>
      <xdr:spPr>
        <a:xfrm>
          <a:off x="22212300" y="96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11,036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53330</xdr:rowOff>
    </xdr:from>
    <xdr:to>
      <xdr:col>31</xdr:col>
      <xdr:colOff>85725</xdr:colOff>
      <xdr:row>57</xdr:row>
      <xdr:rowOff>154930</xdr:rowOff>
    </xdr:to>
    <xdr:sp macro="" textlink="">
      <xdr:nvSpPr>
        <xdr:cNvPr id="806" name="円/楕円 805"/>
        <xdr:cNvSpPr/>
      </xdr:nvSpPr>
      <xdr:spPr>
        <a:xfrm>
          <a:off x="21272500" y="9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146057</xdr:rowOff>
    </xdr:from>
    <xdr:ext cx="469744" cy="259045"/>
    <xdr:sp macro="" textlink="">
      <xdr:nvSpPr>
        <xdr:cNvPr id="807" name="テキスト ボックス 806"/>
        <xdr:cNvSpPr txBox="1"/>
      </xdr:nvSpPr>
      <xdr:spPr>
        <a:xfrm>
          <a:off x="21088427" y="991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50472</xdr:rowOff>
    </xdr:from>
    <xdr:to>
      <xdr:col>29</xdr:col>
      <xdr:colOff>568325</xdr:colOff>
      <xdr:row>57</xdr:row>
      <xdr:rowOff>152072</xdr:rowOff>
    </xdr:to>
    <xdr:sp macro="" textlink="">
      <xdr:nvSpPr>
        <xdr:cNvPr id="808" name="円/楕円 807"/>
        <xdr:cNvSpPr/>
      </xdr:nvSpPr>
      <xdr:spPr>
        <a:xfrm>
          <a:off x="20383500" y="98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143199</xdr:rowOff>
    </xdr:from>
    <xdr:ext cx="469744" cy="259045"/>
    <xdr:sp macro="" textlink="">
      <xdr:nvSpPr>
        <xdr:cNvPr id="809" name="テキスト ボックス 808"/>
        <xdr:cNvSpPr txBox="1"/>
      </xdr:nvSpPr>
      <xdr:spPr>
        <a:xfrm>
          <a:off x="20199427" y="991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52324</xdr:rowOff>
    </xdr:from>
    <xdr:to>
      <xdr:col>28</xdr:col>
      <xdr:colOff>365125</xdr:colOff>
      <xdr:row>57</xdr:row>
      <xdr:rowOff>153924</xdr:rowOff>
    </xdr:to>
    <xdr:sp macro="" textlink="">
      <xdr:nvSpPr>
        <xdr:cNvPr id="810" name="円/楕円 809"/>
        <xdr:cNvSpPr/>
      </xdr:nvSpPr>
      <xdr:spPr>
        <a:xfrm>
          <a:off x="194945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170451</xdr:rowOff>
    </xdr:from>
    <xdr:ext cx="469744" cy="259045"/>
    <xdr:sp macro="" textlink="">
      <xdr:nvSpPr>
        <xdr:cNvPr id="811" name="テキスト ボックス 810"/>
        <xdr:cNvSpPr txBox="1"/>
      </xdr:nvSpPr>
      <xdr:spPr>
        <a:xfrm>
          <a:off x="19310427"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26446</xdr:rowOff>
    </xdr:from>
    <xdr:to>
      <xdr:col>27</xdr:col>
      <xdr:colOff>161925</xdr:colOff>
      <xdr:row>57</xdr:row>
      <xdr:rowOff>128046</xdr:rowOff>
    </xdr:to>
    <xdr:sp macro="" textlink="">
      <xdr:nvSpPr>
        <xdr:cNvPr id="812" name="円/楕円 811"/>
        <xdr:cNvSpPr/>
      </xdr:nvSpPr>
      <xdr:spPr>
        <a:xfrm>
          <a:off x="18605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144573</xdr:rowOff>
    </xdr:from>
    <xdr:ext cx="534377" cy="259045"/>
    <xdr:sp macro="" textlink="">
      <xdr:nvSpPr>
        <xdr:cNvPr id="813" name="テキスト ボックス 812"/>
        <xdr:cNvSpPr txBox="1"/>
      </xdr:nvSpPr>
      <xdr:spPr>
        <a:xfrm>
          <a:off x="18389111" y="957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130099</xdr:rowOff>
    </xdr:from>
    <xdr:to>
      <xdr:col>32</xdr:col>
      <xdr:colOff>187325</xdr:colOff>
      <xdr:row>76</xdr:row>
      <xdr:rowOff>148949</xdr:rowOff>
    </xdr:to>
    <xdr:cxnSp macro="">
      <xdr:nvCxnSpPr>
        <xdr:cNvPr id="840" name="直線コネクタ 839"/>
        <xdr:cNvCxnSpPr/>
      </xdr:nvCxnSpPr>
      <xdr:spPr>
        <a:xfrm>
          <a:off x="21323300" y="13160299"/>
          <a:ext cx="8382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130099</xdr:rowOff>
    </xdr:from>
    <xdr:to>
      <xdr:col>31</xdr:col>
      <xdr:colOff>34925</xdr:colOff>
      <xdr:row>76</xdr:row>
      <xdr:rowOff>131476</xdr:rowOff>
    </xdr:to>
    <xdr:cxnSp macro="">
      <xdr:nvCxnSpPr>
        <xdr:cNvPr id="843" name="直線コネクタ 842"/>
        <xdr:cNvCxnSpPr/>
      </xdr:nvCxnSpPr>
      <xdr:spPr>
        <a:xfrm flipV="1">
          <a:off x="20434300" y="13160299"/>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131476</xdr:rowOff>
    </xdr:from>
    <xdr:to>
      <xdr:col>29</xdr:col>
      <xdr:colOff>517525</xdr:colOff>
      <xdr:row>76</xdr:row>
      <xdr:rowOff>165500</xdr:rowOff>
    </xdr:to>
    <xdr:cxnSp macro="">
      <xdr:nvCxnSpPr>
        <xdr:cNvPr id="846" name="直線コネクタ 845"/>
        <xdr:cNvCxnSpPr/>
      </xdr:nvCxnSpPr>
      <xdr:spPr>
        <a:xfrm flipV="1">
          <a:off x="19545300" y="13161676"/>
          <a:ext cx="889000" cy="3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158170</xdr:rowOff>
    </xdr:from>
    <xdr:to>
      <xdr:col>28</xdr:col>
      <xdr:colOff>314325</xdr:colOff>
      <xdr:row>76</xdr:row>
      <xdr:rowOff>165500</xdr:rowOff>
    </xdr:to>
    <xdr:cxnSp macro="">
      <xdr:nvCxnSpPr>
        <xdr:cNvPr id="849" name="直線コネクタ 848"/>
        <xdr:cNvCxnSpPr/>
      </xdr:nvCxnSpPr>
      <xdr:spPr>
        <a:xfrm>
          <a:off x="18656300" y="13188370"/>
          <a:ext cx="889000" cy="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104729</xdr:rowOff>
    </xdr:from>
    <xdr:ext cx="534377" cy="259045"/>
    <xdr:sp macro="" textlink="">
      <xdr:nvSpPr>
        <xdr:cNvPr id="853" name="テキスト ボックス 852"/>
        <xdr:cNvSpPr txBox="1"/>
      </xdr:nvSpPr>
      <xdr:spPr>
        <a:xfrm>
          <a:off x="18389111" y="127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98149</xdr:rowOff>
    </xdr:from>
    <xdr:to>
      <xdr:col>32</xdr:col>
      <xdr:colOff>238125</xdr:colOff>
      <xdr:row>77</xdr:row>
      <xdr:rowOff>28299</xdr:rowOff>
    </xdr:to>
    <xdr:sp macro="" textlink="">
      <xdr:nvSpPr>
        <xdr:cNvPr id="859" name="円/楕円 858"/>
        <xdr:cNvSpPr/>
      </xdr:nvSpPr>
      <xdr:spPr>
        <a:xfrm>
          <a:off x="22110700" y="131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76576</xdr:rowOff>
    </xdr:from>
    <xdr:ext cx="534377" cy="259045"/>
    <xdr:sp macro="" textlink="">
      <xdr:nvSpPr>
        <xdr:cNvPr id="860" name="繰出金該当値テキスト"/>
        <xdr:cNvSpPr txBox="1"/>
      </xdr:nvSpPr>
      <xdr:spPr>
        <a:xfrm>
          <a:off x="22212300" y="13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72,977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79299</xdr:rowOff>
    </xdr:from>
    <xdr:to>
      <xdr:col>31</xdr:col>
      <xdr:colOff>85725</xdr:colOff>
      <xdr:row>77</xdr:row>
      <xdr:rowOff>9449</xdr:rowOff>
    </xdr:to>
    <xdr:sp macro="" textlink="">
      <xdr:nvSpPr>
        <xdr:cNvPr id="861" name="円/楕円 860"/>
        <xdr:cNvSpPr/>
      </xdr:nvSpPr>
      <xdr:spPr>
        <a:xfrm>
          <a:off x="21272500" y="131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576</xdr:rowOff>
    </xdr:from>
    <xdr:ext cx="534377" cy="259045"/>
    <xdr:sp macro="" textlink="">
      <xdr:nvSpPr>
        <xdr:cNvPr id="862" name="テキスト ボックス 861"/>
        <xdr:cNvSpPr txBox="1"/>
      </xdr:nvSpPr>
      <xdr:spPr>
        <a:xfrm>
          <a:off x="21056111" y="1320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80676</xdr:rowOff>
    </xdr:from>
    <xdr:to>
      <xdr:col>29</xdr:col>
      <xdr:colOff>568325</xdr:colOff>
      <xdr:row>77</xdr:row>
      <xdr:rowOff>10826</xdr:rowOff>
    </xdr:to>
    <xdr:sp macro="" textlink="">
      <xdr:nvSpPr>
        <xdr:cNvPr id="863" name="円/楕円 862"/>
        <xdr:cNvSpPr/>
      </xdr:nvSpPr>
      <xdr:spPr>
        <a:xfrm>
          <a:off x="20383500" y="131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1953</xdr:rowOff>
    </xdr:from>
    <xdr:ext cx="534377" cy="259045"/>
    <xdr:sp macro="" textlink="">
      <xdr:nvSpPr>
        <xdr:cNvPr id="864" name="テキスト ボックス 863"/>
        <xdr:cNvSpPr txBox="1"/>
      </xdr:nvSpPr>
      <xdr:spPr>
        <a:xfrm>
          <a:off x="20167111" y="132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76,799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114700</xdr:rowOff>
    </xdr:from>
    <xdr:to>
      <xdr:col>28</xdr:col>
      <xdr:colOff>365125</xdr:colOff>
      <xdr:row>77</xdr:row>
      <xdr:rowOff>44850</xdr:rowOff>
    </xdr:to>
    <xdr:sp macro="" textlink="">
      <xdr:nvSpPr>
        <xdr:cNvPr id="865" name="円/楕円 864"/>
        <xdr:cNvSpPr/>
      </xdr:nvSpPr>
      <xdr:spPr>
        <a:xfrm>
          <a:off x="19494500" y="131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35977</xdr:rowOff>
    </xdr:from>
    <xdr:ext cx="534377" cy="259045"/>
    <xdr:sp macro="" textlink="">
      <xdr:nvSpPr>
        <xdr:cNvPr id="866" name="テキスト ボックス 865"/>
        <xdr:cNvSpPr txBox="1"/>
      </xdr:nvSpPr>
      <xdr:spPr>
        <a:xfrm>
          <a:off x="19278111" y="132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107370</xdr:rowOff>
    </xdr:from>
    <xdr:to>
      <xdr:col>27</xdr:col>
      <xdr:colOff>161925</xdr:colOff>
      <xdr:row>77</xdr:row>
      <xdr:rowOff>37520</xdr:rowOff>
    </xdr:to>
    <xdr:sp macro="" textlink="">
      <xdr:nvSpPr>
        <xdr:cNvPr id="867" name="円/楕円 866"/>
        <xdr:cNvSpPr/>
      </xdr:nvSpPr>
      <xdr:spPr>
        <a:xfrm>
          <a:off x="18605500" y="131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28647</xdr:rowOff>
    </xdr:from>
    <xdr:ext cx="534377" cy="259045"/>
    <xdr:sp macro="" textlink="">
      <xdr:nvSpPr>
        <xdr:cNvPr id="868" name="テキスト ボックス 867"/>
        <xdr:cNvSpPr txBox="1"/>
      </xdr:nvSpPr>
      <xdr:spPr>
        <a:xfrm>
          <a:off x="18389111" y="132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70,960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の歳出額は、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千円となっている。人件費は、住民一人当たり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で類似団体平均をやや下回っている。</a:t>
          </a:r>
          <a:endParaRPr lang="ja-JP" altLang="ja-JP" sz="1400">
            <a:effectLst/>
          </a:endParaRPr>
        </a:p>
        <a:p>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においては、児童福祉の施設型給付費の性質区分を補助費等へ変更したことにより大きく減少しているが、</a:t>
          </a:r>
          <a:r>
            <a:rPr kumimoji="1" lang="ja-JP" altLang="ja-JP" sz="1100">
              <a:solidFill>
                <a:schemeClr val="dk1"/>
              </a:solidFill>
              <a:effectLst/>
              <a:latin typeface="+mn-lt"/>
              <a:ea typeface="+mn-ea"/>
              <a:cs typeface="+mn-cs"/>
            </a:rPr>
            <a:t>高齢化率の高い本町</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、老人</a:t>
          </a:r>
          <a:r>
            <a:rPr kumimoji="1" lang="ja-JP" altLang="en-US" sz="1100">
              <a:solidFill>
                <a:schemeClr val="dk1"/>
              </a:solidFill>
              <a:effectLst/>
              <a:latin typeface="+mn-lt"/>
              <a:ea typeface="+mn-ea"/>
              <a:cs typeface="+mn-cs"/>
            </a:rPr>
            <a:t>保護</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や障害者自立支援給付扶助費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増加傾向にあるため、類似団体平均よりも高くなっている。</a:t>
          </a:r>
          <a:endParaRPr lang="ja-JP" altLang="ja-JP" sz="1400">
            <a:effectLst/>
          </a:endParaRPr>
        </a:p>
        <a:p>
          <a:r>
            <a:rPr kumimoji="1" lang="ja-JP" altLang="ja-JP" sz="1100">
              <a:solidFill>
                <a:schemeClr val="dk1"/>
              </a:solidFill>
              <a:effectLst/>
              <a:latin typeface="+mn-lt"/>
              <a:ea typeface="+mn-ea"/>
              <a:cs typeface="+mn-cs"/>
            </a:rPr>
            <a:t>公債費については、</a:t>
          </a:r>
          <a:r>
            <a:rPr kumimoji="1" lang="en-US" altLang="ja-JP" sz="1100">
              <a:solidFill>
                <a:schemeClr val="dk1"/>
              </a:solidFill>
              <a:effectLst/>
              <a:latin typeface="+mn-lt"/>
              <a:ea typeface="+mn-ea"/>
              <a:cs typeface="+mn-cs"/>
            </a:rPr>
            <a:t>H14</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H15</a:t>
          </a:r>
          <a:r>
            <a:rPr kumimoji="1" lang="ja-JP" altLang="en-US" sz="1100">
              <a:solidFill>
                <a:schemeClr val="dk1"/>
              </a:solidFill>
              <a:effectLst/>
              <a:latin typeface="+mn-lt"/>
              <a:ea typeface="+mn-ea"/>
              <a:cs typeface="+mn-cs"/>
            </a:rPr>
            <a:t>年度にかけて実施した大型事業に係る起債の償還が完了したことにより大きく減少し、類似団体平均を下回っている。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また、農業法人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ひのかげアグリファームの設立により、</a:t>
          </a:r>
          <a:r>
            <a:rPr kumimoji="1" lang="en-US" altLang="ja-JP" sz="1100">
              <a:solidFill>
                <a:schemeClr val="dk1"/>
              </a:solidFill>
              <a:effectLst/>
              <a:latin typeface="+mn-lt"/>
              <a:ea typeface="+mn-ea"/>
              <a:cs typeface="+mn-cs"/>
            </a:rPr>
            <a:t>5,000</a:t>
          </a:r>
          <a:r>
            <a:rPr kumimoji="1" lang="ja-JP" altLang="en-US" sz="1100">
              <a:solidFill>
                <a:schemeClr val="dk1"/>
              </a:solidFill>
              <a:effectLst/>
              <a:latin typeface="+mn-lt"/>
              <a:ea typeface="+mn-ea"/>
              <a:cs typeface="+mn-cs"/>
            </a:rPr>
            <a:t>万円を出資したことから、投資及び出資金が大きく増加している。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150482</xdr:rowOff>
    </xdr:from>
    <xdr:to>
      <xdr:col>6</xdr:col>
      <xdr:colOff>511175</xdr:colOff>
      <xdr:row>37</xdr:row>
      <xdr:rowOff>166942</xdr:rowOff>
    </xdr:to>
    <xdr:cxnSp macro="">
      <xdr:nvCxnSpPr>
        <xdr:cNvPr id="60" name="直線コネクタ 59"/>
        <xdr:cNvCxnSpPr/>
      </xdr:nvCxnSpPr>
      <xdr:spPr>
        <a:xfrm>
          <a:off x="3797300" y="6494132"/>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149149</xdr:rowOff>
    </xdr:from>
    <xdr:to>
      <xdr:col>5</xdr:col>
      <xdr:colOff>358775</xdr:colOff>
      <xdr:row>37</xdr:row>
      <xdr:rowOff>150482</xdr:rowOff>
    </xdr:to>
    <xdr:cxnSp macro="">
      <xdr:nvCxnSpPr>
        <xdr:cNvPr id="63" name="直線コネクタ 62"/>
        <xdr:cNvCxnSpPr/>
      </xdr:nvCxnSpPr>
      <xdr:spPr>
        <a:xfrm>
          <a:off x="2908300" y="6492799"/>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138271</xdr:rowOff>
    </xdr:from>
    <xdr:to>
      <xdr:col>4</xdr:col>
      <xdr:colOff>155575</xdr:colOff>
      <xdr:row>37</xdr:row>
      <xdr:rowOff>149149</xdr:rowOff>
    </xdr:to>
    <xdr:cxnSp macro="">
      <xdr:nvCxnSpPr>
        <xdr:cNvPr id="66" name="直線コネクタ 65"/>
        <xdr:cNvCxnSpPr/>
      </xdr:nvCxnSpPr>
      <xdr:spPr>
        <a:xfrm>
          <a:off x="2019300" y="6481921"/>
          <a:ext cx="8890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138271</xdr:rowOff>
    </xdr:from>
    <xdr:to>
      <xdr:col>2</xdr:col>
      <xdr:colOff>638175</xdr:colOff>
      <xdr:row>37</xdr:row>
      <xdr:rowOff>138862</xdr:rowOff>
    </xdr:to>
    <xdr:cxnSp macro="">
      <xdr:nvCxnSpPr>
        <xdr:cNvPr id="69" name="直線コネクタ 68"/>
        <xdr:cNvCxnSpPr/>
      </xdr:nvCxnSpPr>
      <xdr:spPr>
        <a:xfrm flipV="1">
          <a:off x="1130300" y="6481921"/>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116141</xdr:rowOff>
    </xdr:from>
    <xdr:to>
      <xdr:col>6</xdr:col>
      <xdr:colOff>561975</xdr:colOff>
      <xdr:row>38</xdr:row>
      <xdr:rowOff>46292</xdr:rowOff>
    </xdr:to>
    <xdr:sp macro="" textlink="">
      <xdr:nvSpPr>
        <xdr:cNvPr id="79" name="円/楕円 78"/>
        <xdr:cNvSpPr/>
      </xdr:nvSpPr>
      <xdr:spPr>
        <a:xfrm>
          <a:off x="4584700" y="6459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31068</xdr:rowOff>
    </xdr:from>
    <xdr:ext cx="534377" cy="259045"/>
    <xdr:sp macro="" textlink="">
      <xdr:nvSpPr>
        <xdr:cNvPr id="80" name="議会費該当値テキスト"/>
        <xdr:cNvSpPr txBox="1"/>
      </xdr:nvSpPr>
      <xdr:spPr>
        <a:xfrm>
          <a:off x="4686300" y="63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99682</xdr:rowOff>
    </xdr:from>
    <xdr:to>
      <xdr:col>5</xdr:col>
      <xdr:colOff>409575</xdr:colOff>
      <xdr:row>38</xdr:row>
      <xdr:rowOff>29832</xdr:rowOff>
    </xdr:to>
    <xdr:sp macro="" textlink="">
      <xdr:nvSpPr>
        <xdr:cNvPr id="81" name="円/楕円 80"/>
        <xdr:cNvSpPr/>
      </xdr:nvSpPr>
      <xdr:spPr>
        <a:xfrm>
          <a:off x="3746500" y="64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20959</xdr:rowOff>
    </xdr:from>
    <xdr:ext cx="534377" cy="259045"/>
    <xdr:sp macro="" textlink="">
      <xdr:nvSpPr>
        <xdr:cNvPr id="82" name="テキスト ボックス 81"/>
        <xdr:cNvSpPr txBox="1"/>
      </xdr:nvSpPr>
      <xdr:spPr>
        <a:xfrm>
          <a:off x="3530111" y="653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98349</xdr:rowOff>
    </xdr:from>
    <xdr:to>
      <xdr:col>4</xdr:col>
      <xdr:colOff>206375</xdr:colOff>
      <xdr:row>38</xdr:row>
      <xdr:rowOff>28499</xdr:rowOff>
    </xdr:to>
    <xdr:sp macro="" textlink="">
      <xdr:nvSpPr>
        <xdr:cNvPr id="83" name="円/楕円 82"/>
        <xdr:cNvSpPr/>
      </xdr:nvSpPr>
      <xdr:spPr>
        <a:xfrm>
          <a:off x="2857500" y="64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19626</xdr:rowOff>
    </xdr:from>
    <xdr:ext cx="534377" cy="259045"/>
    <xdr:sp macro="" textlink="">
      <xdr:nvSpPr>
        <xdr:cNvPr id="84" name="テキスト ボックス 83"/>
        <xdr:cNvSpPr txBox="1"/>
      </xdr:nvSpPr>
      <xdr:spPr>
        <a:xfrm>
          <a:off x="2641111" y="653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87471</xdr:rowOff>
    </xdr:from>
    <xdr:to>
      <xdr:col>3</xdr:col>
      <xdr:colOff>3175</xdr:colOff>
      <xdr:row>38</xdr:row>
      <xdr:rowOff>17621</xdr:rowOff>
    </xdr:to>
    <xdr:sp macro="" textlink="">
      <xdr:nvSpPr>
        <xdr:cNvPr id="85" name="円/楕円 84"/>
        <xdr:cNvSpPr/>
      </xdr:nvSpPr>
      <xdr:spPr>
        <a:xfrm>
          <a:off x="1968500" y="64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8748</xdr:rowOff>
    </xdr:from>
    <xdr:ext cx="534377" cy="259045"/>
    <xdr:sp macro="" textlink="">
      <xdr:nvSpPr>
        <xdr:cNvPr id="86" name="テキスト ボックス 85"/>
        <xdr:cNvSpPr txBox="1"/>
      </xdr:nvSpPr>
      <xdr:spPr>
        <a:xfrm>
          <a:off x="1752111" y="65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88062</xdr:rowOff>
    </xdr:from>
    <xdr:to>
      <xdr:col>1</xdr:col>
      <xdr:colOff>485775</xdr:colOff>
      <xdr:row>38</xdr:row>
      <xdr:rowOff>18211</xdr:rowOff>
    </xdr:to>
    <xdr:sp macro="" textlink="">
      <xdr:nvSpPr>
        <xdr:cNvPr id="87" name="円/楕円 86"/>
        <xdr:cNvSpPr/>
      </xdr:nvSpPr>
      <xdr:spPr>
        <a:xfrm>
          <a:off x="1079500" y="64317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9339</xdr:rowOff>
    </xdr:from>
    <xdr:ext cx="534377" cy="259045"/>
    <xdr:sp macro="" textlink="">
      <xdr:nvSpPr>
        <xdr:cNvPr id="88" name="テキスト ボックス 87"/>
        <xdr:cNvSpPr txBox="1"/>
      </xdr:nvSpPr>
      <xdr:spPr>
        <a:xfrm>
          <a:off x="863111" y="65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34956</xdr:rowOff>
    </xdr:from>
    <xdr:to>
      <xdr:col>6</xdr:col>
      <xdr:colOff>511175</xdr:colOff>
      <xdr:row>58</xdr:row>
      <xdr:rowOff>68393</xdr:rowOff>
    </xdr:to>
    <xdr:cxnSp macro="">
      <xdr:nvCxnSpPr>
        <xdr:cNvPr id="117" name="直線コネクタ 116"/>
        <xdr:cNvCxnSpPr/>
      </xdr:nvCxnSpPr>
      <xdr:spPr>
        <a:xfrm>
          <a:off x="3797300" y="9979056"/>
          <a:ext cx="8382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34244</xdr:rowOff>
    </xdr:from>
    <xdr:to>
      <xdr:col>5</xdr:col>
      <xdr:colOff>358775</xdr:colOff>
      <xdr:row>58</xdr:row>
      <xdr:rowOff>34956</xdr:rowOff>
    </xdr:to>
    <xdr:cxnSp macro="">
      <xdr:nvCxnSpPr>
        <xdr:cNvPr id="120" name="直線コネクタ 119"/>
        <xdr:cNvCxnSpPr/>
      </xdr:nvCxnSpPr>
      <xdr:spPr>
        <a:xfrm>
          <a:off x="2908300" y="9978344"/>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19431</xdr:rowOff>
    </xdr:from>
    <xdr:to>
      <xdr:col>4</xdr:col>
      <xdr:colOff>155575</xdr:colOff>
      <xdr:row>58</xdr:row>
      <xdr:rowOff>34244</xdr:rowOff>
    </xdr:to>
    <xdr:cxnSp macro="">
      <xdr:nvCxnSpPr>
        <xdr:cNvPr id="123" name="直線コネクタ 122"/>
        <xdr:cNvCxnSpPr/>
      </xdr:nvCxnSpPr>
      <xdr:spPr>
        <a:xfrm>
          <a:off x="2019300" y="9963531"/>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99272</xdr:rowOff>
    </xdr:from>
    <xdr:ext cx="599010" cy="259045"/>
    <xdr:sp macro="" textlink="">
      <xdr:nvSpPr>
        <xdr:cNvPr id="125" name="テキスト ボックス 124"/>
        <xdr:cNvSpPr txBox="1"/>
      </xdr:nvSpPr>
      <xdr:spPr>
        <a:xfrm>
          <a:off x="2608794" y="970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19431</xdr:rowOff>
    </xdr:from>
    <xdr:to>
      <xdr:col>2</xdr:col>
      <xdr:colOff>638175</xdr:colOff>
      <xdr:row>58</xdr:row>
      <xdr:rowOff>56773</xdr:rowOff>
    </xdr:to>
    <xdr:cxnSp macro="">
      <xdr:nvCxnSpPr>
        <xdr:cNvPr id="126" name="直線コネクタ 125"/>
        <xdr:cNvCxnSpPr/>
      </xdr:nvCxnSpPr>
      <xdr:spPr>
        <a:xfrm flipV="1">
          <a:off x="1130300" y="9963531"/>
          <a:ext cx="889000" cy="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88103</xdr:rowOff>
    </xdr:from>
    <xdr:ext cx="599010" cy="259045"/>
    <xdr:sp macro="" textlink="">
      <xdr:nvSpPr>
        <xdr:cNvPr id="130" name="テキスト ボックス 129"/>
        <xdr:cNvSpPr txBox="1"/>
      </xdr:nvSpPr>
      <xdr:spPr>
        <a:xfrm>
          <a:off x="830794" y="9689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17593</xdr:rowOff>
    </xdr:from>
    <xdr:to>
      <xdr:col>6</xdr:col>
      <xdr:colOff>561975</xdr:colOff>
      <xdr:row>58</xdr:row>
      <xdr:rowOff>119193</xdr:rowOff>
    </xdr:to>
    <xdr:sp macro="" textlink="">
      <xdr:nvSpPr>
        <xdr:cNvPr id="136" name="円/楕円 135"/>
        <xdr:cNvSpPr/>
      </xdr:nvSpPr>
      <xdr:spPr>
        <a:xfrm>
          <a:off x="4584700" y="996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155606</xdr:rowOff>
    </xdr:from>
    <xdr:to>
      <xdr:col>5</xdr:col>
      <xdr:colOff>409575</xdr:colOff>
      <xdr:row>58</xdr:row>
      <xdr:rowOff>85756</xdr:rowOff>
    </xdr:to>
    <xdr:sp macro="" textlink="">
      <xdr:nvSpPr>
        <xdr:cNvPr id="138" name="円/楕円 137"/>
        <xdr:cNvSpPr/>
      </xdr:nvSpPr>
      <xdr:spPr>
        <a:xfrm>
          <a:off x="3746500" y="99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76883</xdr:rowOff>
    </xdr:from>
    <xdr:ext cx="599010" cy="259045"/>
    <xdr:sp macro="" textlink="">
      <xdr:nvSpPr>
        <xdr:cNvPr id="139" name="テキスト ボックス 138"/>
        <xdr:cNvSpPr txBox="1"/>
      </xdr:nvSpPr>
      <xdr:spPr>
        <a:xfrm>
          <a:off x="3497794" y="1002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154894</xdr:rowOff>
    </xdr:from>
    <xdr:to>
      <xdr:col>4</xdr:col>
      <xdr:colOff>206375</xdr:colOff>
      <xdr:row>58</xdr:row>
      <xdr:rowOff>85044</xdr:rowOff>
    </xdr:to>
    <xdr:sp macro="" textlink="">
      <xdr:nvSpPr>
        <xdr:cNvPr id="140" name="円/楕円 139"/>
        <xdr:cNvSpPr/>
      </xdr:nvSpPr>
      <xdr:spPr>
        <a:xfrm>
          <a:off x="2857500" y="992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76171</xdr:rowOff>
    </xdr:from>
    <xdr:ext cx="599010" cy="259045"/>
    <xdr:sp macro="" textlink="">
      <xdr:nvSpPr>
        <xdr:cNvPr id="141" name="テキスト ボックス 140"/>
        <xdr:cNvSpPr txBox="1"/>
      </xdr:nvSpPr>
      <xdr:spPr>
        <a:xfrm>
          <a:off x="2608794" y="1002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140081</xdr:rowOff>
    </xdr:from>
    <xdr:to>
      <xdr:col>3</xdr:col>
      <xdr:colOff>3175</xdr:colOff>
      <xdr:row>58</xdr:row>
      <xdr:rowOff>70231</xdr:rowOff>
    </xdr:to>
    <xdr:sp macro="" textlink="">
      <xdr:nvSpPr>
        <xdr:cNvPr id="142" name="円/楕円 141"/>
        <xdr:cNvSpPr/>
      </xdr:nvSpPr>
      <xdr:spPr>
        <a:xfrm>
          <a:off x="1968500" y="991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86758</xdr:rowOff>
    </xdr:from>
    <xdr:ext cx="599010" cy="259045"/>
    <xdr:sp macro="" textlink="">
      <xdr:nvSpPr>
        <xdr:cNvPr id="143" name="テキスト ボックス 142"/>
        <xdr:cNvSpPr txBox="1"/>
      </xdr:nvSpPr>
      <xdr:spPr>
        <a:xfrm>
          <a:off x="1719794" y="96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5973</xdr:rowOff>
    </xdr:from>
    <xdr:to>
      <xdr:col>1</xdr:col>
      <xdr:colOff>485775</xdr:colOff>
      <xdr:row>58</xdr:row>
      <xdr:rowOff>107573</xdr:rowOff>
    </xdr:to>
    <xdr:sp macro="" textlink="">
      <xdr:nvSpPr>
        <xdr:cNvPr id="144" name="円/楕円 143"/>
        <xdr:cNvSpPr/>
      </xdr:nvSpPr>
      <xdr:spPr>
        <a:xfrm>
          <a:off x="1079500" y="9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98700</xdr:rowOff>
    </xdr:from>
    <xdr:ext cx="599010" cy="259045"/>
    <xdr:sp macro="" textlink="">
      <xdr:nvSpPr>
        <xdr:cNvPr id="145" name="テキスト ボックス 144"/>
        <xdr:cNvSpPr txBox="1"/>
      </xdr:nvSpPr>
      <xdr:spPr>
        <a:xfrm>
          <a:off x="830794" y="1004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153628</xdr:rowOff>
    </xdr:from>
    <xdr:to>
      <xdr:col>6</xdr:col>
      <xdr:colOff>511175</xdr:colOff>
      <xdr:row>75</xdr:row>
      <xdr:rowOff>170495</xdr:rowOff>
    </xdr:to>
    <xdr:cxnSp macro="">
      <xdr:nvCxnSpPr>
        <xdr:cNvPr id="172" name="直線コネクタ 171"/>
        <xdr:cNvCxnSpPr/>
      </xdr:nvCxnSpPr>
      <xdr:spPr>
        <a:xfrm flipV="1">
          <a:off x="3797300" y="13012378"/>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170495</xdr:rowOff>
    </xdr:from>
    <xdr:to>
      <xdr:col>5</xdr:col>
      <xdr:colOff>358775</xdr:colOff>
      <xdr:row>76</xdr:row>
      <xdr:rowOff>8060</xdr:rowOff>
    </xdr:to>
    <xdr:cxnSp macro="">
      <xdr:nvCxnSpPr>
        <xdr:cNvPr id="175" name="直線コネクタ 174"/>
        <xdr:cNvCxnSpPr/>
      </xdr:nvCxnSpPr>
      <xdr:spPr>
        <a:xfrm flipV="1">
          <a:off x="2908300" y="13029245"/>
          <a:ext cx="889000" cy="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8060</xdr:rowOff>
    </xdr:from>
    <xdr:to>
      <xdr:col>4</xdr:col>
      <xdr:colOff>155575</xdr:colOff>
      <xdr:row>76</xdr:row>
      <xdr:rowOff>58162</xdr:rowOff>
    </xdr:to>
    <xdr:cxnSp macro="">
      <xdr:nvCxnSpPr>
        <xdr:cNvPr id="178" name="直線コネクタ 177"/>
        <xdr:cNvCxnSpPr/>
      </xdr:nvCxnSpPr>
      <xdr:spPr>
        <a:xfrm flipV="1">
          <a:off x="2019300" y="13038260"/>
          <a:ext cx="889000" cy="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58162</xdr:rowOff>
    </xdr:from>
    <xdr:to>
      <xdr:col>2</xdr:col>
      <xdr:colOff>638175</xdr:colOff>
      <xdr:row>76</xdr:row>
      <xdr:rowOff>61389</xdr:rowOff>
    </xdr:to>
    <xdr:cxnSp macro="">
      <xdr:nvCxnSpPr>
        <xdr:cNvPr id="181" name="直線コネクタ 180"/>
        <xdr:cNvCxnSpPr/>
      </xdr:nvCxnSpPr>
      <xdr:spPr>
        <a:xfrm flipV="1">
          <a:off x="1130300" y="13088362"/>
          <a:ext cx="8890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112087</xdr:rowOff>
    </xdr:from>
    <xdr:ext cx="599010" cy="259045"/>
    <xdr:sp macro="" textlink="">
      <xdr:nvSpPr>
        <xdr:cNvPr id="183" name="テキスト ボックス 182"/>
        <xdr:cNvSpPr txBox="1"/>
      </xdr:nvSpPr>
      <xdr:spPr>
        <a:xfrm>
          <a:off x="1719794"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92601</xdr:rowOff>
    </xdr:from>
    <xdr:ext cx="599010" cy="259045"/>
    <xdr:sp macro="" textlink="">
      <xdr:nvSpPr>
        <xdr:cNvPr id="185" name="テキスト ボックス 184"/>
        <xdr:cNvSpPr txBox="1"/>
      </xdr:nvSpPr>
      <xdr:spPr>
        <a:xfrm>
          <a:off x="830794" y="1277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102829</xdr:rowOff>
    </xdr:from>
    <xdr:to>
      <xdr:col>6</xdr:col>
      <xdr:colOff>561975</xdr:colOff>
      <xdr:row>76</xdr:row>
      <xdr:rowOff>32978</xdr:rowOff>
    </xdr:to>
    <xdr:sp macro="" textlink="">
      <xdr:nvSpPr>
        <xdr:cNvPr id="191" name="円/楕円 190"/>
        <xdr:cNvSpPr/>
      </xdr:nvSpPr>
      <xdr:spPr>
        <a:xfrm>
          <a:off x="4584700" y="129615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125706</xdr:rowOff>
    </xdr:from>
    <xdr:ext cx="599010" cy="259045"/>
    <xdr:sp macro="" textlink="">
      <xdr:nvSpPr>
        <xdr:cNvPr id="192" name="民生費該当値テキスト"/>
        <xdr:cNvSpPr txBox="1"/>
      </xdr:nvSpPr>
      <xdr:spPr>
        <a:xfrm>
          <a:off x="4686300" y="1281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218,907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119695</xdr:rowOff>
    </xdr:from>
    <xdr:to>
      <xdr:col>5</xdr:col>
      <xdr:colOff>409575</xdr:colOff>
      <xdr:row>76</xdr:row>
      <xdr:rowOff>49845</xdr:rowOff>
    </xdr:to>
    <xdr:sp macro="" textlink="">
      <xdr:nvSpPr>
        <xdr:cNvPr id="193" name="円/楕円 192"/>
        <xdr:cNvSpPr/>
      </xdr:nvSpPr>
      <xdr:spPr>
        <a:xfrm>
          <a:off x="3746500" y="129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66372</xdr:rowOff>
    </xdr:from>
    <xdr:ext cx="599010" cy="259045"/>
    <xdr:sp macro="" textlink="">
      <xdr:nvSpPr>
        <xdr:cNvPr id="194" name="テキスト ボックス 193"/>
        <xdr:cNvSpPr txBox="1"/>
      </xdr:nvSpPr>
      <xdr:spPr>
        <a:xfrm>
          <a:off x="3497794" y="1275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211,529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128711</xdr:rowOff>
    </xdr:from>
    <xdr:to>
      <xdr:col>4</xdr:col>
      <xdr:colOff>206375</xdr:colOff>
      <xdr:row>76</xdr:row>
      <xdr:rowOff>58862</xdr:rowOff>
    </xdr:to>
    <xdr:sp macro="" textlink="">
      <xdr:nvSpPr>
        <xdr:cNvPr id="195" name="円/楕円 194"/>
        <xdr:cNvSpPr/>
      </xdr:nvSpPr>
      <xdr:spPr>
        <a:xfrm>
          <a:off x="2857500" y="12987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75388</xdr:rowOff>
    </xdr:from>
    <xdr:ext cx="599010" cy="259045"/>
    <xdr:sp macro="" textlink="">
      <xdr:nvSpPr>
        <xdr:cNvPr id="196" name="テキスト ボックス 195"/>
        <xdr:cNvSpPr txBox="1"/>
      </xdr:nvSpPr>
      <xdr:spPr>
        <a:xfrm>
          <a:off x="2608794" y="1276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207,585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7362</xdr:rowOff>
    </xdr:from>
    <xdr:to>
      <xdr:col>3</xdr:col>
      <xdr:colOff>3175</xdr:colOff>
      <xdr:row>76</xdr:row>
      <xdr:rowOff>108962</xdr:rowOff>
    </xdr:to>
    <xdr:sp macro="" textlink="">
      <xdr:nvSpPr>
        <xdr:cNvPr id="197" name="円/楕円 196"/>
        <xdr:cNvSpPr/>
      </xdr:nvSpPr>
      <xdr:spPr>
        <a:xfrm>
          <a:off x="1968500" y="1303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100089</xdr:rowOff>
    </xdr:from>
    <xdr:ext cx="599010" cy="259045"/>
    <xdr:sp macro="" textlink="">
      <xdr:nvSpPr>
        <xdr:cNvPr id="198" name="テキスト ボックス 197"/>
        <xdr:cNvSpPr txBox="1"/>
      </xdr:nvSpPr>
      <xdr:spPr>
        <a:xfrm>
          <a:off x="1719794" y="1313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185,668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10589</xdr:rowOff>
    </xdr:from>
    <xdr:to>
      <xdr:col>1</xdr:col>
      <xdr:colOff>485775</xdr:colOff>
      <xdr:row>76</xdr:row>
      <xdr:rowOff>112189</xdr:rowOff>
    </xdr:to>
    <xdr:sp macro="" textlink="">
      <xdr:nvSpPr>
        <xdr:cNvPr id="199" name="円/楕円 198"/>
        <xdr:cNvSpPr/>
      </xdr:nvSpPr>
      <xdr:spPr>
        <a:xfrm>
          <a:off x="1079500" y="1304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103316</xdr:rowOff>
    </xdr:from>
    <xdr:ext cx="599010" cy="259045"/>
    <xdr:sp macro="" textlink="">
      <xdr:nvSpPr>
        <xdr:cNvPr id="200" name="テキスト ボックス 199"/>
        <xdr:cNvSpPr txBox="1"/>
      </xdr:nvSpPr>
      <xdr:spPr>
        <a:xfrm>
          <a:off x="830794" y="1313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18698</xdr:rowOff>
    </xdr:from>
    <xdr:to>
      <xdr:col>6</xdr:col>
      <xdr:colOff>511175</xdr:colOff>
      <xdr:row>97</xdr:row>
      <xdr:rowOff>38830</xdr:rowOff>
    </xdr:to>
    <xdr:cxnSp macro="">
      <xdr:nvCxnSpPr>
        <xdr:cNvPr id="229" name="直線コネクタ 228"/>
        <xdr:cNvCxnSpPr/>
      </xdr:nvCxnSpPr>
      <xdr:spPr>
        <a:xfrm flipV="1">
          <a:off x="3797300" y="16649348"/>
          <a:ext cx="8382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34479</xdr:rowOff>
    </xdr:from>
    <xdr:to>
      <xdr:col>5</xdr:col>
      <xdr:colOff>358775</xdr:colOff>
      <xdr:row>97</xdr:row>
      <xdr:rowOff>38830</xdr:rowOff>
    </xdr:to>
    <xdr:cxnSp macro="">
      <xdr:nvCxnSpPr>
        <xdr:cNvPr id="232" name="直線コネクタ 231"/>
        <xdr:cNvCxnSpPr/>
      </xdr:nvCxnSpPr>
      <xdr:spPr>
        <a:xfrm>
          <a:off x="2908300" y="16665129"/>
          <a:ext cx="889000" cy="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34479</xdr:rowOff>
    </xdr:from>
    <xdr:to>
      <xdr:col>4</xdr:col>
      <xdr:colOff>155575</xdr:colOff>
      <xdr:row>97</xdr:row>
      <xdr:rowOff>37816</xdr:rowOff>
    </xdr:to>
    <xdr:cxnSp macro="">
      <xdr:nvCxnSpPr>
        <xdr:cNvPr id="235" name="直線コネクタ 234"/>
        <xdr:cNvCxnSpPr/>
      </xdr:nvCxnSpPr>
      <xdr:spPr>
        <a:xfrm flipV="1">
          <a:off x="2019300" y="1666512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170996</xdr:rowOff>
    </xdr:from>
    <xdr:to>
      <xdr:col>2</xdr:col>
      <xdr:colOff>638175</xdr:colOff>
      <xdr:row>97</xdr:row>
      <xdr:rowOff>37816</xdr:rowOff>
    </xdr:to>
    <xdr:cxnSp macro="">
      <xdr:nvCxnSpPr>
        <xdr:cNvPr id="238" name="直線コネクタ 237"/>
        <xdr:cNvCxnSpPr/>
      </xdr:nvCxnSpPr>
      <xdr:spPr>
        <a:xfrm>
          <a:off x="1130300" y="16630196"/>
          <a:ext cx="889000" cy="3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72631</xdr:rowOff>
    </xdr:from>
    <xdr:ext cx="534377" cy="259045"/>
    <xdr:sp macro="" textlink="">
      <xdr:nvSpPr>
        <xdr:cNvPr id="242" name="テキスト ボックス 241"/>
        <xdr:cNvSpPr txBox="1"/>
      </xdr:nvSpPr>
      <xdr:spPr>
        <a:xfrm>
          <a:off x="863111" y="167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139348</xdr:rowOff>
    </xdr:from>
    <xdr:to>
      <xdr:col>6</xdr:col>
      <xdr:colOff>561975</xdr:colOff>
      <xdr:row>97</xdr:row>
      <xdr:rowOff>69498</xdr:rowOff>
    </xdr:to>
    <xdr:sp macro="" textlink="">
      <xdr:nvSpPr>
        <xdr:cNvPr id="248" name="円/楕円 247"/>
        <xdr:cNvSpPr/>
      </xdr:nvSpPr>
      <xdr:spPr>
        <a:xfrm>
          <a:off x="4584700" y="165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117775</xdr:rowOff>
    </xdr:from>
    <xdr:ext cx="534377" cy="259045"/>
    <xdr:sp macro="" textlink="">
      <xdr:nvSpPr>
        <xdr:cNvPr id="249" name="衛生費該当値テキスト"/>
        <xdr:cNvSpPr txBox="1"/>
      </xdr:nvSpPr>
      <xdr:spPr>
        <a:xfrm>
          <a:off x="4686300" y="165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159480</xdr:rowOff>
    </xdr:from>
    <xdr:to>
      <xdr:col>5</xdr:col>
      <xdr:colOff>409575</xdr:colOff>
      <xdr:row>97</xdr:row>
      <xdr:rowOff>89630</xdr:rowOff>
    </xdr:to>
    <xdr:sp macro="" textlink="">
      <xdr:nvSpPr>
        <xdr:cNvPr id="250" name="円/楕円 249"/>
        <xdr:cNvSpPr/>
      </xdr:nvSpPr>
      <xdr:spPr>
        <a:xfrm>
          <a:off x="3746500" y="166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80757</xdr:rowOff>
    </xdr:from>
    <xdr:ext cx="534377" cy="259045"/>
    <xdr:sp macro="" textlink="">
      <xdr:nvSpPr>
        <xdr:cNvPr id="251" name="テキスト ボックス 250"/>
        <xdr:cNvSpPr txBox="1"/>
      </xdr:nvSpPr>
      <xdr:spPr>
        <a:xfrm>
          <a:off x="3530111" y="167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155129</xdr:rowOff>
    </xdr:from>
    <xdr:to>
      <xdr:col>4</xdr:col>
      <xdr:colOff>206375</xdr:colOff>
      <xdr:row>97</xdr:row>
      <xdr:rowOff>85279</xdr:rowOff>
    </xdr:to>
    <xdr:sp macro="" textlink="">
      <xdr:nvSpPr>
        <xdr:cNvPr id="252" name="円/楕円 251"/>
        <xdr:cNvSpPr/>
      </xdr:nvSpPr>
      <xdr:spPr>
        <a:xfrm>
          <a:off x="2857500" y="166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76406</xdr:rowOff>
    </xdr:from>
    <xdr:ext cx="534377" cy="259045"/>
    <xdr:sp macro="" textlink="">
      <xdr:nvSpPr>
        <xdr:cNvPr id="253" name="テキスト ボックス 252"/>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158466</xdr:rowOff>
    </xdr:from>
    <xdr:to>
      <xdr:col>3</xdr:col>
      <xdr:colOff>3175</xdr:colOff>
      <xdr:row>97</xdr:row>
      <xdr:rowOff>88616</xdr:rowOff>
    </xdr:to>
    <xdr:sp macro="" textlink="">
      <xdr:nvSpPr>
        <xdr:cNvPr id="254" name="円/楕円 253"/>
        <xdr:cNvSpPr/>
      </xdr:nvSpPr>
      <xdr:spPr>
        <a:xfrm>
          <a:off x="1968500" y="166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79743</xdr:rowOff>
    </xdr:from>
    <xdr:ext cx="534377" cy="259045"/>
    <xdr:sp macro="" textlink="">
      <xdr:nvSpPr>
        <xdr:cNvPr id="255" name="テキスト ボックス 254"/>
        <xdr:cNvSpPr txBox="1"/>
      </xdr:nvSpPr>
      <xdr:spPr>
        <a:xfrm>
          <a:off x="1752111" y="16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91,741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120196</xdr:rowOff>
    </xdr:from>
    <xdr:to>
      <xdr:col>1</xdr:col>
      <xdr:colOff>485775</xdr:colOff>
      <xdr:row>97</xdr:row>
      <xdr:rowOff>50346</xdr:rowOff>
    </xdr:to>
    <xdr:sp macro="" textlink="">
      <xdr:nvSpPr>
        <xdr:cNvPr id="256" name="円/楕円 255"/>
        <xdr:cNvSpPr/>
      </xdr:nvSpPr>
      <xdr:spPr>
        <a:xfrm>
          <a:off x="1079500" y="165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66873</xdr:rowOff>
    </xdr:from>
    <xdr:ext cx="599010" cy="259045"/>
    <xdr:sp macro="" textlink="">
      <xdr:nvSpPr>
        <xdr:cNvPr id="257" name="テキスト ボックス 256"/>
        <xdr:cNvSpPr txBox="1"/>
      </xdr:nvSpPr>
      <xdr:spPr>
        <a:xfrm>
          <a:off x="830794" y="1635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41593</xdr:rowOff>
    </xdr:from>
    <xdr:to>
      <xdr:col>15</xdr:col>
      <xdr:colOff>180975</xdr:colOff>
      <xdr:row>39</xdr:row>
      <xdr:rowOff>44450</xdr:rowOff>
    </xdr:to>
    <xdr:cxnSp macro="">
      <xdr:nvCxnSpPr>
        <xdr:cNvPr id="286" name="直線コネクタ 285"/>
        <xdr:cNvCxnSpPr/>
      </xdr:nvCxnSpPr>
      <xdr:spPr>
        <a:xfrm>
          <a:off x="9639300" y="672814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31928</xdr:rowOff>
    </xdr:from>
    <xdr:to>
      <xdr:col>14</xdr:col>
      <xdr:colOff>28575</xdr:colOff>
      <xdr:row>39</xdr:row>
      <xdr:rowOff>41593</xdr:rowOff>
    </xdr:to>
    <xdr:cxnSp macro="">
      <xdr:nvCxnSpPr>
        <xdr:cNvPr id="289" name="直線コネクタ 288"/>
        <xdr:cNvCxnSpPr/>
      </xdr:nvCxnSpPr>
      <xdr:spPr>
        <a:xfrm>
          <a:off x="8750300" y="6718478"/>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8916</xdr:rowOff>
    </xdr:from>
    <xdr:to>
      <xdr:col>12</xdr:col>
      <xdr:colOff>511175</xdr:colOff>
      <xdr:row>39</xdr:row>
      <xdr:rowOff>31928</xdr:rowOff>
    </xdr:to>
    <xdr:cxnSp macro="">
      <xdr:nvCxnSpPr>
        <xdr:cNvPr id="292" name="直線コネクタ 291"/>
        <xdr:cNvCxnSpPr/>
      </xdr:nvCxnSpPr>
      <xdr:spPr>
        <a:xfrm>
          <a:off x="7861300" y="6695466"/>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8916</xdr:rowOff>
    </xdr:from>
    <xdr:to>
      <xdr:col>11</xdr:col>
      <xdr:colOff>307975</xdr:colOff>
      <xdr:row>39</xdr:row>
      <xdr:rowOff>25336</xdr:rowOff>
    </xdr:to>
    <xdr:cxnSp macro="">
      <xdr:nvCxnSpPr>
        <xdr:cNvPr id="295" name="直線コネクタ 294"/>
        <xdr:cNvCxnSpPr/>
      </xdr:nvCxnSpPr>
      <xdr:spPr>
        <a:xfrm flipV="1">
          <a:off x="6972300" y="6695466"/>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162243</xdr:rowOff>
    </xdr:from>
    <xdr:to>
      <xdr:col>14</xdr:col>
      <xdr:colOff>79375</xdr:colOff>
      <xdr:row>39</xdr:row>
      <xdr:rowOff>92393</xdr:rowOff>
    </xdr:to>
    <xdr:sp macro="" textlink="">
      <xdr:nvSpPr>
        <xdr:cNvPr id="307" name="円/楕円 306"/>
        <xdr:cNvSpPr/>
      </xdr:nvSpPr>
      <xdr:spPr>
        <a:xfrm>
          <a:off x="9588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83520</xdr:rowOff>
    </xdr:from>
    <xdr:ext cx="378565" cy="259045"/>
    <xdr:sp macro="" textlink="">
      <xdr:nvSpPr>
        <xdr:cNvPr id="308" name="テキスト ボックス 307"/>
        <xdr:cNvSpPr txBox="1"/>
      </xdr:nvSpPr>
      <xdr:spPr>
        <a:xfrm>
          <a:off x="9450017" y="6770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152578</xdr:rowOff>
    </xdr:from>
    <xdr:to>
      <xdr:col>12</xdr:col>
      <xdr:colOff>561975</xdr:colOff>
      <xdr:row>39</xdr:row>
      <xdr:rowOff>82728</xdr:rowOff>
    </xdr:to>
    <xdr:sp macro="" textlink="">
      <xdr:nvSpPr>
        <xdr:cNvPr id="309" name="円/楕円 308"/>
        <xdr:cNvSpPr/>
      </xdr:nvSpPr>
      <xdr:spPr>
        <a:xfrm>
          <a:off x="8699500" y="66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73855</xdr:rowOff>
    </xdr:from>
    <xdr:ext cx="378565" cy="259045"/>
    <xdr:sp macro="" textlink="">
      <xdr:nvSpPr>
        <xdr:cNvPr id="310" name="テキスト ボックス 309"/>
        <xdr:cNvSpPr txBox="1"/>
      </xdr:nvSpPr>
      <xdr:spPr>
        <a:xfrm>
          <a:off x="8561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129566</xdr:rowOff>
    </xdr:from>
    <xdr:to>
      <xdr:col>11</xdr:col>
      <xdr:colOff>358775</xdr:colOff>
      <xdr:row>39</xdr:row>
      <xdr:rowOff>59716</xdr:rowOff>
    </xdr:to>
    <xdr:sp macro="" textlink="">
      <xdr:nvSpPr>
        <xdr:cNvPr id="311" name="円/楕円 310"/>
        <xdr:cNvSpPr/>
      </xdr:nvSpPr>
      <xdr:spPr>
        <a:xfrm>
          <a:off x="7810500" y="66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50843</xdr:rowOff>
    </xdr:from>
    <xdr:ext cx="469744" cy="259045"/>
    <xdr:sp macro="" textlink="">
      <xdr:nvSpPr>
        <xdr:cNvPr id="312" name="テキスト ボックス 311"/>
        <xdr:cNvSpPr txBox="1"/>
      </xdr:nvSpPr>
      <xdr:spPr>
        <a:xfrm>
          <a:off x="7626427" y="67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145986</xdr:rowOff>
    </xdr:from>
    <xdr:to>
      <xdr:col>10</xdr:col>
      <xdr:colOff>155575</xdr:colOff>
      <xdr:row>39</xdr:row>
      <xdr:rowOff>76136</xdr:rowOff>
    </xdr:to>
    <xdr:sp macro="" textlink="">
      <xdr:nvSpPr>
        <xdr:cNvPr id="313" name="円/楕円 312"/>
        <xdr:cNvSpPr/>
      </xdr:nvSpPr>
      <xdr:spPr>
        <a:xfrm>
          <a:off x="6921500" y="6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67263</xdr:rowOff>
    </xdr:from>
    <xdr:ext cx="469744" cy="259045"/>
    <xdr:sp macro="" textlink="">
      <xdr:nvSpPr>
        <xdr:cNvPr id="314" name="テキスト ボックス 313"/>
        <xdr:cNvSpPr txBox="1"/>
      </xdr:nvSpPr>
      <xdr:spPr>
        <a:xfrm>
          <a:off x="6737427" y="67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133858</xdr:rowOff>
    </xdr:from>
    <xdr:to>
      <xdr:col>15</xdr:col>
      <xdr:colOff>180975</xdr:colOff>
      <xdr:row>58</xdr:row>
      <xdr:rowOff>146937</xdr:rowOff>
    </xdr:to>
    <xdr:cxnSp macro="">
      <xdr:nvCxnSpPr>
        <xdr:cNvPr id="343" name="直線コネクタ 342"/>
        <xdr:cNvCxnSpPr/>
      </xdr:nvCxnSpPr>
      <xdr:spPr>
        <a:xfrm flipV="1">
          <a:off x="9639300" y="10077958"/>
          <a:ext cx="8382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146937</xdr:rowOff>
    </xdr:from>
    <xdr:to>
      <xdr:col>14</xdr:col>
      <xdr:colOff>28575</xdr:colOff>
      <xdr:row>58</xdr:row>
      <xdr:rowOff>147210</xdr:rowOff>
    </xdr:to>
    <xdr:cxnSp macro="">
      <xdr:nvCxnSpPr>
        <xdr:cNvPr id="346" name="直線コネクタ 345"/>
        <xdr:cNvCxnSpPr/>
      </xdr:nvCxnSpPr>
      <xdr:spPr>
        <a:xfrm flipV="1">
          <a:off x="8750300" y="10091037"/>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120752</xdr:rowOff>
    </xdr:from>
    <xdr:to>
      <xdr:col>12</xdr:col>
      <xdr:colOff>511175</xdr:colOff>
      <xdr:row>58</xdr:row>
      <xdr:rowOff>147210</xdr:rowOff>
    </xdr:to>
    <xdr:cxnSp macro="">
      <xdr:nvCxnSpPr>
        <xdr:cNvPr id="349" name="直線コネクタ 348"/>
        <xdr:cNvCxnSpPr/>
      </xdr:nvCxnSpPr>
      <xdr:spPr>
        <a:xfrm>
          <a:off x="7861300" y="10064852"/>
          <a:ext cx="889000" cy="2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120752</xdr:rowOff>
    </xdr:from>
    <xdr:to>
      <xdr:col>11</xdr:col>
      <xdr:colOff>307975</xdr:colOff>
      <xdr:row>58</xdr:row>
      <xdr:rowOff>159527</xdr:rowOff>
    </xdr:to>
    <xdr:cxnSp macro="">
      <xdr:nvCxnSpPr>
        <xdr:cNvPr id="352" name="直線コネクタ 351"/>
        <xdr:cNvCxnSpPr/>
      </xdr:nvCxnSpPr>
      <xdr:spPr>
        <a:xfrm flipV="1">
          <a:off x="6972300" y="10064852"/>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83058</xdr:rowOff>
    </xdr:from>
    <xdr:to>
      <xdr:col>15</xdr:col>
      <xdr:colOff>231775</xdr:colOff>
      <xdr:row>59</xdr:row>
      <xdr:rowOff>13208</xdr:rowOff>
    </xdr:to>
    <xdr:sp macro="" textlink="">
      <xdr:nvSpPr>
        <xdr:cNvPr id="362" name="円/楕円 361"/>
        <xdr:cNvSpPr/>
      </xdr:nvSpPr>
      <xdr:spPr>
        <a:xfrm>
          <a:off x="10426700" y="100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42435</xdr:rowOff>
    </xdr:from>
    <xdr:ext cx="599010" cy="259045"/>
    <xdr:sp macro="" textlink="">
      <xdr:nvSpPr>
        <xdr:cNvPr id="363" name="農林水産業費該当値テキスト"/>
        <xdr:cNvSpPr txBox="1"/>
      </xdr:nvSpPr>
      <xdr:spPr>
        <a:xfrm>
          <a:off x="10528300" y="981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96137</xdr:rowOff>
    </xdr:from>
    <xdr:to>
      <xdr:col>14</xdr:col>
      <xdr:colOff>79375</xdr:colOff>
      <xdr:row>59</xdr:row>
      <xdr:rowOff>26287</xdr:rowOff>
    </xdr:to>
    <xdr:sp macro="" textlink="">
      <xdr:nvSpPr>
        <xdr:cNvPr id="364" name="円/楕円 363"/>
        <xdr:cNvSpPr/>
      </xdr:nvSpPr>
      <xdr:spPr>
        <a:xfrm>
          <a:off x="9588500" y="100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42814</xdr:rowOff>
    </xdr:from>
    <xdr:ext cx="599010" cy="259045"/>
    <xdr:sp macro="" textlink="">
      <xdr:nvSpPr>
        <xdr:cNvPr id="365" name="テキスト ボックス 364"/>
        <xdr:cNvSpPr txBox="1"/>
      </xdr:nvSpPr>
      <xdr:spPr>
        <a:xfrm>
          <a:off x="9339794" y="981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96410</xdr:rowOff>
    </xdr:from>
    <xdr:to>
      <xdr:col>12</xdr:col>
      <xdr:colOff>561975</xdr:colOff>
      <xdr:row>59</xdr:row>
      <xdr:rowOff>26560</xdr:rowOff>
    </xdr:to>
    <xdr:sp macro="" textlink="">
      <xdr:nvSpPr>
        <xdr:cNvPr id="366" name="円/楕円 365"/>
        <xdr:cNvSpPr/>
      </xdr:nvSpPr>
      <xdr:spPr>
        <a:xfrm>
          <a:off x="8699500" y="1004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43087</xdr:rowOff>
    </xdr:from>
    <xdr:ext cx="599010" cy="259045"/>
    <xdr:sp macro="" textlink="">
      <xdr:nvSpPr>
        <xdr:cNvPr id="367" name="テキスト ボックス 366"/>
        <xdr:cNvSpPr txBox="1"/>
      </xdr:nvSpPr>
      <xdr:spPr>
        <a:xfrm>
          <a:off x="8450794" y="981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69952</xdr:rowOff>
    </xdr:from>
    <xdr:to>
      <xdr:col>11</xdr:col>
      <xdr:colOff>358775</xdr:colOff>
      <xdr:row>59</xdr:row>
      <xdr:rowOff>102</xdr:rowOff>
    </xdr:to>
    <xdr:sp macro="" textlink="">
      <xdr:nvSpPr>
        <xdr:cNvPr id="368" name="円/楕円 367"/>
        <xdr:cNvSpPr/>
      </xdr:nvSpPr>
      <xdr:spPr>
        <a:xfrm>
          <a:off x="7810500" y="100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16629</xdr:rowOff>
    </xdr:from>
    <xdr:ext cx="599010" cy="259045"/>
    <xdr:sp macro="" textlink="">
      <xdr:nvSpPr>
        <xdr:cNvPr id="369" name="テキスト ボックス 368"/>
        <xdr:cNvSpPr txBox="1"/>
      </xdr:nvSpPr>
      <xdr:spPr>
        <a:xfrm>
          <a:off x="7561794" y="978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108727</xdr:rowOff>
    </xdr:from>
    <xdr:to>
      <xdr:col>10</xdr:col>
      <xdr:colOff>155575</xdr:colOff>
      <xdr:row>59</xdr:row>
      <xdr:rowOff>38877</xdr:rowOff>
    </xdr:to>
    <xdr:sp macro="" textlink="">
      <xdr:nvSpPr>
        <xdr:cNvPr id="370" name="円/楕円 369"/>
        <xdr:cNvSpPr/>
      </xdr:nvSpPr>
      <xdr:spPr>
        <a:xfrm>
          <a:off x="6921500" y="100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55404</xdr:rowOff>
    </xdr:from>
    <xdr:ext cx="599010" cy="259045"/>
    <xdr:sp macro="" textlink="">
      <xdr:nvSpPr>
        <xdr:cNvPr id="371" name="テキスト ボックス 370"/>
        <xdr:cNvSpPr txBox="1"/>
      </xdr:nvSpPr>
      <xdr:spPr>
        <a:xfrm>
          <a:off x="6672794" y="98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159893</xdr:rowOff>
    </xdr:from>
    <xdr:to>
      <xdr:col>15</xdr:col>
      <xdr:colOff>180975</xdr:colOff>
      <xdr:row>78</xdr:row>
      <xdr:rowOff>65568</xdr:rowOff>
    </xdr:to>
    <xdr:cxnSp macro="">
      <xdr:nvCxnSpPr>
        <xdr:cNvPr id="400" name="直線コネクタ 399"/>
        <xdr:cNvCxnSpPr/>
      </xdr:nvCxnSpPr>
      <xdr:spPr>
        <a:xfrm flipV="1">
          <a:off x="9639300" y="13361543"/>
          <a:ext cx="838200" cy="7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141219</xdr:rowOff>
    </xdr:from>
    <xdr:ext cx="534377" cy="259045"/>
    <xdr:sp macro="" textlink="">
      <xdr:nvSpPr>
        <xdr:cNvPr id="401" name="商工費平均値テキスト"/>
        <xdr:cNvSpPr txBox="1"/>
      </xdr:nvSpPr>
      <xdr:spPr>
        <a:xfrm>
          <a:off x="10528300" y="13342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65568</xdr:rowOff>
    </xdr:from>
    <xdr:to>
      <xdr:col>14</xdr:col>
      <xdr:colOff>28575</xdr:colOff>
      <xdr:row>78</xdr:row>
      <xdr:rowOff>106245</xdr:rowOff>
    </xdr:to>
    <xdr:cxnSp macro="">
      <xdr:nvCxnSpPr>
        <xdr:cNvPr id="403" name="直線コネクタ 402"/>
        <xdr:cNvCxnSpPr/>
      </xdr:nvCxnSpPr>
      <xdr:spPr>
        <a:xfrm flipV="1">
          <a:off x="8750300" y="13438668"/>
          <a:ext cx="8890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106245</xdr:rowOff>
    </xdr:from>
    <xdr:to>
      <xdr:col>12</xdr:col>
      <xdr:colOff>511175</xdr:colOff>
      <xdr:row>78</xdr:row>
      <xdr:rowOff>112931</xdr:rowOff>
    </xdr:to>
    <xdr:cxnSp macro="">
      <xdr:nvCxnSpPr>
        <xdr:cNvPr id="406" name="直線コネクタ 405"/>
        <xdr:cNvCxnSpPr/>
      </xdr:nvCxnSpPr>
      <xdr:spPr>
        <a:xfrm flipV="1">
          <a:off x="7861300" y="13479345"/>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100061</xdr:rowOff>
    </xdr:from>
    <xdr:to>
      <xdr:col>11</xdr:col>
      <xdr:colOff>307975</xdr:colOff>
      <xdr:row>78</xdr:row>
      <xdr:rowOff>112931</xdr:rowOff>
    </xdr:to>
    <xdr:cxnSp macro="">
      <xdr:nvCxnSpPr>
        <xdr:cNvPr id="409" name="直線コネクタ 408"/>
        <xdr:cNvCxnSpPr/>
      </xdr:nvCxnSpPr>
      <xdr:spPr>
        <a:xfrm>
          <a:off x="6972300" y="13473161"/>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109093</xdr:rowOff>
    </xdr:from>
    <xdr:to>
      <xdr:col>15</xdr:col>
      <xdr:colOff>231775</xdr:colOff>
      <xdr:row>78</xdr:row>
      <xdr:rowOff>39243</xdr:rowOff>
    </xdr:to>
    <xdr:sp macro="" textlink="">
      <xdr:nvSpPr>
        <xdr:cNvPr id="419" name="円/楕円 418"/>
        <xdr:cNvSpPr/>
      </xdr:nvSpPr>
      <xdr:spPr>
        <a:xfrm>
          <a:off x="104267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131970</xdr:rowOff>
    </xdr:from>
    <xdr:ext cx="534377" cy="259045"/>
    <xdr:sp macro="" textlink="">
      <xdr:nvSpPr>
        <xdr:cNvPr id="420" name="商工費該当値テキスト"/>
        <xdr:cNvSpPr txBox="1"/>
      </xdr:nvSpPr>
      <xdr:spPr>
        <a:xfrm>
          <a:off x="10528300" y="1316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14768</xdr:rowOff>
    </xdr:from>
    <xdr:to>
      <xdr:col>14</xdr:col>
      <xdr:colOff>79375</xdr:colOff>
      <xdr:row>78</xdr:row>
      <xdr:rowOff>116368</xdr:rowOff>
    </xdr:to>
    <xdr:sp macro="" textlink="">
      <xdr:nvSpPr>
        <xdr:cNvPr id="421" name="円/楕円 420"/>
        <xdr:cNvSpPr/>
      </xdr:nvSpPr>
      <xdr:spPr>
        <a:xfrm>
          <a:off x="9588500" y="1338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107495</xdr:rowOff>
    </xdr:from>
    <xdr:ext cx="534377" cy="259045"/>
    <xdr:sp macro="" textlink="">
      <xdr:nvSpPr>
        <xdr:cNvPr id="422" name="テキスト ボックス 421"/>
        <xdr:cNvSpPr txBox="1"/>
      </xdr:nvSpPr>
      <xdr:spPr>
        <a:xfrm>
          <a:off x="9372111" y="1348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55445</xdr:rowOff>
    </xdr:from>
    <xdr:to>
      <xdr:col>12</xdr:col>
      <xdr:colOff>561975</xdr:colOff>
      <xdr:row>78</xdr:row>
      <xdr:rowOff>157045</xdr:rowOff>
    </xdr:to>
    <xdr:sp macro="" textlink="">
      <xdr:nvSpPr>
        <xdr:cNvPr id="423" name="円/楕円 422"/>
        <xdr:cNvSpPr/>
      </xdr:nvSpPr>
      <xdr:spPr>
        <a:xfrm>
          <a:off x="8699500" y="1342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148172</xdr:rowOff>
    </xdr:from>
    <xdr:ext cx="534377" cy="259045"/>
    <xdr:sp macro="" textlink="">
      <xdr:nvSpPr>
        <xdr:cNvPr id="424" name="テキスト ボックス 423"/>
        <xdr:cNvSpPr txBox="1"/>
      </xdr:nvSpPr>
      <xdr:spPr>
        <a:xfrm>
          <a:off x="8483111" y="135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28,781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62131</xdr:rowOff>
    </xdr:from>
    <xdr:to>
      <xdr:col>11</xdr:col>
      <xdr:colOff>358775</xdr:colOff>
      <xdr:row>78</xdr:row>
      <xdr:rowOff>163731</xdr:rowOff>
    </xdr:to>
    <xdr:sp macro="" textlink="">
      <xdr:nvSpPr>
        <xdr:cNvPr id="425" name="円/楕円 424"/>
        <xdr:cNvSpPr/>
      </xdr:nvSpPr>
      <xdr:spPr>
        <a:xfrm>
          <a:off x="7810500" y="1343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154858</xdr:rowOff>
    </xdr:from>
    <xdr:ext cx="534377" cy="259045"/>
    <xdr:sp macro="" textlink="">
      <xdr:nvSpPr>
        <xdr:cNvPr id="426" name="テキスト ボックス 425"/>
        <xdr:cNvSpPr txBox="1"/>
      </xdr:nvSpPr>
      <xdr:spPr>
        <a:xfrm>
          <a:off x="7594111" y="1352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49261</xdr:rowOff>
    </xdr:from>
    <xdr:to>
      <xdr:col>10</xdr:col>
      <xdr:colOff>155575</xdr:colOff>
      <xdr:row>78</xdr:row>
      <xdr:rowOff>150861</xdr:rowOff>
    </xdr:to>
    <xdr:sp macro="" textlink="">
      <xdr:nvSpPr>
        <xdr:cNvPr id="427" name="円/楕円 426"/>
        <xdr:cNvSpPr/>
      </xdr:nvSpPr>
      <xdr:spPr>
        <a:xfrm>
          <a:off x="6921500" y="134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141988</xdr:rowOff>
    </xdr:from>
    <xdr:ext cx="534377" cy="259045"/>
    <xdr:sp macro="" textlink="">
      <xdr:nvSpPr>
        <xdr:cNvPr id="428" name="テキスト ボックス 427"/>
        <xdr:cNvSpPr txBox="1"/>
      </xdr:nvSpPr>
      <xdr:spPr>
        <a:xfrm>
          <a:off x="6705111" y="135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69177</xdr:rowOff>
    </xdr:from>
    <xdr:to>
      <xdr:col>15</xdr:col>
      <xdr:colOff>180975</xdr:colOff>
      <xdr:row>98</xdr:row>
      <xdr:rowOff>84964</xdr:rowOff>
    </xdr:to>
    <xdr:cxnSp macro="">
      <xdr:nvCxnSpPr>
        <xdr:cNvPr id="455" name="直線コネクタ 454"/>
        <xdr:cNvCxnSpPr/>
      </xdr:nvCxnSpPr>
      <xdr:spPr>
        <a:xfrm>
          <a:off x="9639300" y="16871277"/>
          <a:ext cx="8382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43614</xdr:rowOff>
    </xdr:from>
    <xdr:ext cx="599010" cy="259045"/>
    <xdr:sp macro="" textlink="">
      <xdr:nvSpPr>
        <xdr:cNvPr id="456" name="土木費平均値テキスト"/>
        <xdr:cNvSpPr txBox="1"/>
      </xdr:nvSpPr>
      <xdr:spPr>
        <a:xfrm>
          <a:off x="10528300" y="16674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69177</xdr:rowOff>
    </xdr:from>
    <xdr:to>
      <xdr:col>14</xdr:col>
      <xdr:colOff>28575</xdr:colOff>
      <xdr:row>98</xdr:row>
      <xdr:rowOff>92387</xdr:rowOff>
    </xdr:to>
    <xdr:cxnSp macro="">
      <xdr:nvCxnSpPr>
        <xdr:cNvPr id="458" name="直線コネクタ 457"/>
        <xdr:cNvCxnSpPr/>
      </xdr:nvCxnSpPr>
      <xdr:spPr>
        <a:xfrm flipV="1">
          <a:off x="8750300" y="16871277"/>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90680</xdr:rowOff>
    </xdr:from>
    <xdr:to>
      <xdr:col>12</xdr:col>
      <xdr:colOff>511175</xdr:colOff>
      <xdr:row>98</xdr:row>
      <xdr:rowOff>92387</xdr:rowOff>
    </xdr:to>
    <xdr:cxnSp macro="">
      <xdr:nvCxnSpPr>
        <xdr:cNvPr id="461" name="直線コネクタ 460"/>
        <xdr:cNvCxnSpPr/>
      </xdr:nvCxnSpPr>
      <xdr:spPr>
        <a:xfrm>
          <a:off x="7861300" y="16892780"/>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133311</xdr:rowOff>
    </xdr:from>
    <xdr:ext cx="599010" cy="259045"/>
    <xdr:sp macro="" textlink="">
      <xdr:nvSpPr>
        <xdr:cNvPr id="463" name="テキスト ボックス 462"/>
        <xdr:cNvSpPr txBox="1"/>
      </xdr:nvSpPr>
      <xdr:spPr>
        <a:xfrm>
          <a:off x="8450794" y="16592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90680</xdr:rowOff>
    </xdr:from>
    <xdr:to>
      <xdr:col>11</xdr:col>
      <xdr:colOff>307975</xdr:colOff>
      <xdr:row>98</xdr:row>
      <xdr:rowOff>105511</xdr:rowOff>
    </xdr:to>
    <xdr:cxnSp macro="">
      <xdr:nvCxnSpPr>
        <xdr:cNvPr id="464" name="直線コネクタ 463"/>
        <xdr:cNvCxnSpPr/>
      </xdr:nvCxnSpPr>
      <xdr:spPr>
        <a:xfrm flipV="1">
          <a:off x="6972300" y="16892780"/>
          <a:ext cx="889000" cy="1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143167</xdr:rowOff>
    </xdr:from>
    <xdr:ext cx="599010" cy="259045"/>
    <xdr:sp macro="" textlink="">
      <xdr:nvSpPr>
        <xdr:cNvPr id="466" name="テキスト ボックス 465"/>
        <xdr:cNvSpPr txBox="1"/>
      </xdr:nvSpPr>
      <xdr:spPr>
        <a:xfrm>
          <a:off x="7561794" y="16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154505</xdr:rowOff>
    </xdr:from>
    <xdr:ext cx="599010" cy="259045"/>
    <xdr:sp macro="" textlink="">
      <xdr:nvSpPr>
        <xdr:cNvPr id="468" name="テキスト ボックス 467"/>
        <xdr:cNvSpPr txBox="1"/>
      </xdr:nvSpPr>
      <xdr:spPr>
        <a:xfrm>
          <a:off x="6672794" y="1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34164</xdr:rowOff>
    </xdr:from>
    <xdr:to>
      <xdr:col>15</xdr:col>
      <xdr:colOff>231775</xdr:colOff>
      <xdr:row>98</xdr:row>
      <xdr:rowOff>135764</xdr:rowOff>
    </xdr:to>
    <xdr:sp macro="" textlink="">
      <xdr:nvSpPr>
        <xdr:cNvPr id="474" name="円/楕円 473"/>
        <xdr:cNvSpPr/>
      </xdr:nvSpPr>
      <xdr:spPr>
        <a:xfrm>
          <a:off x="10426700" y="168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170613</xdr:rowOff>
    </xdr:from>
    <xdr:ext cx="599010" cy="259045"/>
    <xdr:sp macro="" textlink="">
      <xdr:nvSpPr>
        <xdr:cNvPr id="475" name="土木費該当値テキスト"/>
        <xdr:cNvSpPr txBox="1"/>
      </xdr:nvSpPr>
      <xdr:spPr>
        <a:xfrm>
          <a:off x="10528300" y="16801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119,721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18377</xdr:rowOff>
    </xdr:from>
    <xdr:to>
      <xdr:col>14</xdr:col>
      <xdr:colOff>79375</xdr:colOff>
      <xdr:row>98</xdr:row>
      <xdr:rowOff>119977</xdr:rowOff>
    </xdr:to>
    <xdr:sp macro="" textlink="">
      <xdr:nvSpPr>
        <xdr:cNvPr id="476" name="円/楕円 475"/>
        <xdr:cNvSpPr/>
      </xdr:nvSpPr>
      <xdr:spPr>
        <a:xfrm>
          <a:off x="9588500" y="168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136504</xdr:rowOff>
    </xdr:from>
    <xdr:ext cx="599010" cy="259045"/>
    <xdr:sp macro="" textlink="">
      <xdr:nvSpPr>
        <xdr:cNvPr id="477" name="テキスト ボックス 476"/>
        <xdr:cNvSpPr txBox="1"/>
      </xdr:nvSpPr>
      <xdr:spPr>
        <a:xfrm>
          <a:off x="9339794" y="1659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154,250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41587</xdr:rowOff>
    </xdr:from>
    <xdr:to>
      <xdr:col>12</xdr:col>
      <xdr:colOff>561975</xdr:colOff>
      <xdr:row>98</xdr:row>
      <xdr:rowOff>143187</xdr:rowOff>
    </xdr:to>
    <xdr:sp macro="" textlink="">
      <xdr:nvSpPr>
        <xdr:cNvPr id="478" name="円/楕円 477"/>
        <xdr:cNvSpPr/>
      </xdr:nvSpPr>
      <xdr:spPr>
        <a:xfrm>
          <a:off x="8699500" y="1684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134314</xdr:rowOff>
    </xdr:from>
    <xdr:ext cx="599010" cy="259045"/>
    <xdr:sp macro="" textlink="">
      <xdr:nvSpPr>
        <xdr:cNvPr id="479" name="テキスト ボックス 478"/>
        <xdr:cNvSpPr txBox="1"/>
      </xdr:nvSpPr>
      <xdr:spPr>
        <a:xfrm>
          <a:off x="8450794" y="1693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39880</xdr:rowOff>
    </xdr:from>
    <xdr:to>
      <xdr:col>11</xdr:col>
      <xdr:colOff>358775</xdr:colOff>
      <xdr:row>98</xdr:row>
      <xdr:rowOff>141480</xdr:rowOff>
    </xdr:to>
    <xdr:sp macro="" textlink="">
      <xdr:nvSpPr>
        <xdr:cNvPr id="480" name="円/楕円 479"/>
        <xdr:cNvSpPr/>
      </xdr:nvSpPr>
      <xdr:spPr>
        <a:xfrm>
          <a:off x="7810500" y="168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132607</xdr:rowOff>
    </xdr:from>
    <xdr:ext cx="599010" cy="259045"/>
    <xdr:sp macro="" textlink="">
      <xdr:nvSpPr>
        <xdr:cNvPr id="481" name="テキスト ボックス 480"/>
        <xdr:cNvSpPr txBox="1"/>
      </xdr:nvSpPr>
      <xdr:spPr>
        <a:xfrm>
          <a:off x="7561794" y="1693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54711</xdr:rowOff>
    </xdr:from>
    <xdr:to>
      <xdr:col>10</xdr:col>
      <xdr:colOff>155575</xdr:colOff>
      <xdr:row>98</xdr:row>
      <xdr:rowOff>156311</xdr:rowOff>
    </xdr:to>
    <xdr:sp macro="" textlink="">
      <xdr:nvSpPr>
        <xdr:cNvPr id="482" name="円/楕円 481"/>
        <xdr:cNvSpPr/>
      </xdr:nvSpPr>
      <xdr:spPr>
        <a:xfrm>
          <a:off x="6921500" y="168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147438</xdr:rowOff>
    </xdr:from>
    <xdr:ext cx="534377" cy="259045"/>
    <xdr:sp macro="" textlink="">
      <xdr:nvSpPr>
        <xdr:cNvPr id="483" name="テキスト ボックス 482"/>
        <xdr:cNvSpPr txBox="1"/>
      </xdr:nvSpPr>
      <xdr:spPr>
        <a:xfrm>
          <a:off x="6705111" y="169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86200</xdr:rowOff>
    </xdr:from>
    <xdr:to>
      <xdr:col>23</xdr:col>
      <xdr:colOff>517525</xdr:colOff>
      <xdr:row>37</xdr:row>
      <xdr:rowOff>168100</xdr:rowOff>
    </xdr:to>
    <xdr:cxnSp macro="">
      <xdr:nvCxnSpPr>
        <xdr:cNvPr id="512" name="直線コネクタ 511"/>
        <xdr:cNvCxnSpPr/>
      </xdr:nvCxnSpPr>
      <xdr:spPr>
        <a:xfrm flipV="1">
          <a:off x="15481300" y="6429850"/>
          <a:ext cx="838200" cy="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143087</xdr:rowOff>
    </xdr:from>
    <xdr:ext cx="534377" cy="259045"/>
    <xdr:sp macro="" textlink="">
      <xdr:nvSpPr>
        <xdr:cNvPr id="513" name="消防費平均値テキスト"/>
        <xdr:cNvSpPr txBox="1"/>
      </xdr:nvSpPr>
      <xdr:spPr>
        <a:xfrm>
          <a:off x="16370300" y="614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168100</xdr:rowOff>
    </xdr:from>
    <xdr:to>
      <xdr:col>22</xdr:col>
      <xdr:colOff>365125</xdr:colOff>
      <xdr:row>38</xdr:row>
      <xdr:rowOff>85651</xdr:rowOff>
    </xdr:to>
    <xdr:cxnSp macro="">
      <xdr:nvCxnSpPr>
        <xdr:cNvPr id="515" name="直線コネクタ 514"/>
        <xdr:cNvCxnSpPr/>
      </xdr:nvCxnSpPr>
      <xdr:spPr>
        <a:xfrm flipV="1">
          <a:off x="14592300" y="6511750"/>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63900</xdr:rowOff>
    </xdr:from>
    <xdr:ext cx="534377" cy="259045"/>
    <xdr:sp macro="" textlink="">
      <xdr:nvSpPr>
        <xdr:cNvPr id="517" name="テキスト ボックス 516"/>
        <xdr:cNvSpPr txBox="1"/>
      </xdr:nvSpPr>
      <xdr:spPr>
        <a:xfrm>
          <a:off x="15214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170515</xdr:rowOff>
    </xdr:from>
    <xdr:to>
      <xdr:col>21</xdr:col>
      <xdr:colOff>161925</xdr:colOff>
      <xdr:row>38</xdr:row>
      <xdr:rowOff>85651</xdr:rowOff>
    </xdr:to>
    <xdr:cxnSp macro="">
      <xdr:nvCxnSpPr>
        <xdr:cNvPr id="518" name="直線コネクタ 517"/>
        <xdr:cNvCxnSpPr/>
      </xdr:nvCxnSpPr>
      <xdr:spPr>
        <a:xfrm>
          <a:off x="13703300" y="6514165"/>
          <a:ext cx="889000" cy="8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170515</xdr:rowOff>
    </xdr:from>
    <xdr:to>
      <xdr:col>19</xdr:col>
      <xdr:colOff>644525</xdr:colOff>
      <xdr:row>38</xdr:row>
      <xdr:rowOff>66715</xdr:rowOff>
    </xdr:to>
    <xdr:cxnSp macro="">
      <xdr:nvCxnSpPr>
        <xdr:cNvPr id="521" name="直線コネクタ 520"/>
        <xdr:cNvCxnSpPr/>
      </xdr:nvCxnSpPr>
      <xdr:spPr>
        <a:xfrm flipV="1">
          <a:off x="12814300" y="6514165"/>
          <a:ext cx="8890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111785</xdr:rowOff>
    </xdr:from>
    <xdr:ext cx="534377" cy="259045"/>
    <xdr:sp macro="" textlink="">
      <xdr:nvSpPr>
        <xdr:cNvPr id="525" name="テキスト ボックス 524"/>
        <xdr:cNvSpPr txBox="1"/>
      </xdr:nvSpPr>
      <xdr:spPr>
        <a:xfrm>
          <a:off x="12547111" y="611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35400</xdr:rowOff>
    </xdr:from>
    <xdr:to>
      <xdr:col>23</xdr:col>
      <xdr:colOff>568325</xdr:colOff>
      <xdr:row>37</xdr:row>
      <xdr:rowOff>137000</xdr:rowOff>
    </xdr:to>
    <xdr:sp macro="" textlink="">
      <xdr:nvSpPr>
        <xdr:cNvPr id="531" name="円/楕円 530"/>
        <xdr:cNvSpPr/>
      </xdr:nvSpPr>
      <xdr:spPr>
        <a:xfrm>
          <a:off x="16268700" y="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13827</xdr:rowOff>
    </xdr:from>
    <xdr:ext cx="534377" cy="259045"/>
    <xdr:sp macro="" textlink="">
      <xdr:nvSpPr>
        <xdr:cNvPr id="532" name="消防費該当値テキスト"/>
        <xdr:cNvSpPr txBox="1"/>
      </xdr:nvSpPr>
      <xdr:spPr>
        <a:xfrm>
          <a:off x="16370300" y="635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117300</xdr:rowOff>
    </xdr:from>
    <xdr:to>
      <xdr:col>22</xdr:col>
      <xdr:colOff>415925</xdr:colOff>
      <xdr:row>38</xdr:row>
      <xdr:rowOff>47450</xdr:rowOff>
    </xdr:to>
    <xdr:sp macro="" textlink="">
      <xdr:nvSpPr>
        <xdr:cNvPr id="533" name="円/楕円 532"/>
        <xdr:cNvSpPr/>
      </xdr:nvSpPr>
      <xdr:spPr>
        <a:xfrm>
          <a:off x="15430500" y="64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38577</xdr:rowOff>
    </xdr:from>
    <xdr:ext cx="534377" cy="259045"/>
    <xdr:sp macro="" textlink="">
      <xdr:nvSpPr>
        <xdr:cNvPr id="534" name="テキスト ボックス 533"/>
        <xdr:cNvSpPr txBox="1"/>
      </xdr:nvSpPr>
      <xdr:spPr>
        <a:xfrm>
          <a:off x="15214111" y="655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34851</xdr:rowOff>
    </xdr:from>
    <xdr:to>
      <xdr:col>21</xdr:col>
      <xdr:colOff>212725</xdr:colOff>
      <xdr:row>38</xdr:row>
      <xdr:rowOff>136451</xdr:rowOff>
    </xdr:to>
    <xdr:sp macro="" textlink="">
      <xdr:nvSpPr>
        <xdr:cNvPr id="535" name="円/楕円 534"/>
        <xdr:cNvSpPr/>
      </xdr:nvSpPr>
      <xdr:spPr>
        <a:xfrm>
          <a:off x="14541500" y="65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127578</xdr:rowOff>
    </xdr:from>
    <xdr:ext cx="534377" cy="259045"/>
    <xdr:sp macro="" textlink="">
      <xdr:nvSpPr>
        <xdr:cNvPr id="536" name="テキスト ボックス 535"/>
        <xdr:cNvSpPr txBox="1"/>
      </xdr:nvSpPr>
      <xdr:spPr>
        <a:xfrm>
          <a:off x="14325111" y="664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119715</xdr:rowOff>
    </xdr:from>
    <xdr:to>
      <xdr:col>20</xdr:col>
      <xdr:colOff>9525</xdr:colOff>
      <xdr:row>38</xdr:row>
      <xdr:rowOff>49865</xdr:rowOff>
    </xdr:to>
    <xdr:sp macro="" textlink="">
      <xdr:nvSpPr>
        <xdr:cNvPr id="537" name="円/楕円 536"/>
        <xdr:cNvSpPr/>
      </xdr:nvSpPr>
      <xdr:spPr>
        <a:xfrm>
          <a:off x="13652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40992</xdr:rowOff>
    </xdr:from>
    <xdr:ext cx="534377" cy="259045"/>
    <xdr:sp macro="" textlink="">
      <xdr:nvSpPr>
        <xdr:cNvPr id="538" name="テキスト ボックス 537"/>
        <xdr:cNvSpPr txBox="1"/>
      </xdr:nvSpPr>
      <xdr:spPr>
        <a:xfrm>
          <a:off x="13436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15915</xdr:rowOff>
    </xdr:from>
    <xdr:to>
      <xdr:col>18</xdr:col>
      <xdr:colOff>492125</xdr:colOff>
      <xdr:row>38</xdr:row>
      <xdr:rowOff>117515</xdr:rowOff>
    </xdr:to>
    <xdr:sp macro="" textlink="">
      <xdr:nvSpPr>
        <xdr:cNvPr id="539" name="円/楕円 538"/>
        <xdr:cNvSpPr/>
      </xdr:nvSpPr>
      <xdr:spPr>
        <a:xfrm>
          <a:off x="12763500" y="65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108642</xdr:rowOff>
    </xdr:from>
    <xdr:ext cx="534377" cy="259045"/>
    <xdr:sp macro="" textlink="">
      <xdr:nvSpPr>
        <xdr:cNvPr id="540" name="テキスト ボックス 539"/>
        <xdr:cNvSpPr txBox="1"/>
      </xdr:nvSpPr>
      <xdr:spPr>
        <a:xfrm>
          <a:off x="12547111" y="66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67710</xdr:rowOff>
    </xdr:from>
    <xdr:to>
      <xdr:col>23</xdr:col>
      <xdr:colOff>517525</xdr:colOff>
      <xdr:row>58</xdr:row>
      <xdr:rowOff>68158</xdr:rowOff>
    </xdr:to>
    <xdr:cxnSp macro="">
      <xdr:nvCxnSpPr>
        <xdr:cNvPr id="569" name="直線コネクタ 568"/>
        <xdr:cNvCxnSpPr/>
      </xdr:nvCxnSpPr>
      <xdr:spPr>
        <a:xfrm>
          <a:off x="15481300" y="10011810"/>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67710</xdr:rowOff>
    </xdr:from>
    <xdr:to>
      <xdr:col>22</xdr:col>
      <xdr:colOff>365125</xdr:colOff>
      <xdr:row>58</xdr:row>
      <xdr:rowOff>77853</xdr:rowOff>
    </xdr:to>
    <xdr:cxnSp macro="">
      <xdr:nvCxnSpPr>
        <xdr:cNvPr id="572" name="直線コネクタ 571"/>
        <xdr:cNvCxnSpPr/>
      </xdr:nvCxnSpPr>
      <xdr:spPr>
        <a:xfrm flipV="1">
          <a:off x="14592300" y="10011810"/>
          <a:ext cx="889000" cy="1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77853</xdr:rowOff>
    </xdr:from>
    <xdr:to>
      <xdr:col>21</xdr:col>
      <xdr:colOff>161925</xdr:colOff>
      <xdr:row>58</xdr:row>
      <xdr:rowOff>85288</xdr:rowOff>
    </xdr:to>
    <xdr:cxnSp macro="">
      <xdr:nvCxnSpPr>
        <xdr:cNvPr id="575" name="直線コネクタ 574"/>
        <xdr:cNvCxnSpPr/>
      </xdr:nvCxnSpPr>
      <xdr:spPr>
        <a:xfrm flipV="1">
          <a:off x="13703300" y="10021953"/>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85288</xdr:rowOff>
    </xdr:from>
    <xdr:to>
      <xdr:col>19</xdr:col>
      <xdr:colOff>644525</xdr:colOff>
      <xdr:row>58</xdr:row>
      <xdr:rowOff>86885</xdr:rowOff>
    </xdr:to>
    <xdr:cxnSp macro="">
      <xdr:nvCxnSpPr>
        <xdr:cNvPr id="578" name="直線コネクタ 577"/>
        <xdr:cNvCxnSpPr/>
      </xdr:nvCxnSpPr>
      <xdr:spPr>
        <a:xfrm flipV="1">
          <a:off x="12814300" y="10029388"/>
          <a:ext cx="889000" cy="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17358</xdr:rowOff>
    </xdr:from>
    <xdr:to>
      <xdr:col>23</xdr:col>
      <xdr:colOff>568325</xdr:colOff>
      <xdr:row>58</xdr:row>
      <xdr:rowOff>118958</xdr:rowOff>
    </xdr:to>
    <xdr:sp macro="" textlink="">
      <xdr:nvSpPr>
        <xdr:cNvPr id="588" name="円/楕円 587"/>
        <xdr:cNvSpPr/>
      </xdr:nvSpPr>
      <xdr:spPr>
        <a:xfrm>
          <a:off x="16268700" y="99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103735</xdr:rowOff>
    </xdr:from>
    <xdr:ext cx="534377" cy="259045"/>
    <xdr:sp macro="" textlink="">
      <xdr:nvSpPr>
        <xdr:cNvPr id="589" name="教育費該当値テキスト"/>
        <xdr:cNvSpPr txBox="1"/>
      </xdr:nvSpPr>
      <xdr:spPr>
        <a:xfrm>
          <a:off x="16370300" y="98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77,555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16910</xdr:rowOff>
    </xdr:from>
    <xdr:to>
      <xdr:col>22</xdr:col>
      <xdr:colOff>415925</xdr:colOff>
      <xdr:row>58</xdr:row>
      <xdr:rowOff>118510</xdr:rowOff>
    </xdr:to>
    <xdr:sp macro="" textlink="">
      <xdr:nvSpPr>
        <xdr:cNvPr id="590" name="円/楕円 589"/>
        <xdr:cNvSpPr/>
      </xdr:nvSpPr>
      <xdr:spPr>
        <a:xfrm>
          <a:off x="15430500" y="99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109637</xdr:rowOff>
    </xdr:from>
    <xdr:ext cx="534377" cy="259045"/>
    <xdr:sp macro="" textlink="">
      <xdr:nvSpPr>
        <xdr:cNvPr id="591" name="テキスト ボックス 590"/>
        <xdr:cNvSpPr txBox="1"/>
      </xdr:nvSpPr>
      <xdr:spPr>
        <a:xfrm>
          <a:off x="15214111" y="100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77,790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27053</xdr:rowOff>
    </xdr:from>
    <xdr:to>
      <xdr:col>21</xdr:col>
      <xdr:colOff>212725</xdr:colOff>
      <xdr:row>58</xdr:row>
      <xdr:rowOff>128653</xdr:rowOff>
    </xdr:to>
    <xdr:sp macro="" textlink="">
      <xdr:nvSpPr>
        <xdr:cNvPr id="592" name="円/楕円 591"/>
        <xdr:cNvSpPr/>
      </xdr:nvSpPr>
      <xdr:spPr>
        <a:xfrm>
          <a:off x="14541500" y="99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119780</xdr:rowOff>
    </xdr:from>
    <xdr:ext cx="534377" cy="259045"/>
    <xdr:sp macro="" textlink="">
      <xdr:nvSpPr>
        <xdr:cNvPr id="593" name="テキスト ボックス 592"/>
        <xdr:cNvSpPr txBox="1"/>
      </xdr:nvSpPr>
      <xdr:spPr>
        <a:xfrm>
          <a:off x="14325111" y="1006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34488</xdr:rowOff>
    </xdr:from>
    <xdr:to>
      <xdr:col>20</xdr:col>
      <xdr:colOff>9525</xdr:colOff>
      <xdr:row>58</xdr:row>
      <xdr:rowOff>136088</xdr:rowOff>
    </xdr:to>
    <xdr:sp macro="" textlink="">
      <xdr:nvSpPr>
        <xdr:cNvPr id="594" name="円/楕円 593"/>
        <xdr:cNvSpPr/>
      </xdr:nvSpPr>
      <xdr:spPr>
        <a:xfrm>
          <a:off x="13652500" y="99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127215</xdr:rowOff>
    </xdr:from>
    <xdr:ext cx="534377" cy="259045"/>
    <xdr:sp macro="" textlink="">
      <xdr:nvSpPr>
        <xdr:cNvPr id="595" name="テキスト ボックス 594"/>
        <xdr:cNvSpPr txBox="1"/>
      </xdr:nvSpPr>
      <xdr:spPr>
        <a:xfrm>
          <a:off x="13436111" y="1007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36085</xdr:rowOff>
    </xdr:from>
    <xdr:to>
      <xdr:col>18</xdr:col>
      <xdr:colOff>492125</xdr:colOff>
      <xdr:row>58</xdr:row>
      <xdr:rowOff>137685</xdr:rowOff>
    </xdr:to>
    <xdr:sp macro="" textlink="">
      <xdr:nvSpPr>
        <xdr:cNvPr id="596" name="円/楕円 595"/>
        <xdr:cNvSpPr/>
      </xdr:nvSpPr>
      <xdr:spPr>
        <a:xfrm>
          <a:off x="12763500" y="998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128812</xdr:rowOff>
    </xdr:from>
    <xdr:ext cx="534377" cy="259045"/>
    <xdr:sp macro="" textlink="">
      <xdr:nvSpPr>
        <xdr:cNvPr id="597" name="テキスト ボックス 596"/>
        <xdr:cNvSpPr txBox="1"/>
      </xdr:nvSpPr>
      <xdr:spPr>
        <a:xfrm>
          <a:off x="12547111" y="1007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32288</xdr:rowOff>
    </xdr:from>
    <xdr:to>
      <xdr:col>23</xdr:col>
      <xdr:colOff>517525</xdr:colOff>
      <xdr:row>78</xdr:row>
      <xdr:rowOff>124594</xdr:rowOff>
    </xdr:to>
    <xdr:cxnSp macro="">
      <xdr:nvCxnSpPr>
        <xdr:cNvPr id="626" name="直線コネクタ 625"/>
        <xdr:cNvCxnSpPr/>
      </xdr:nvCxnSpPr>
      <xdr:spPr>
        <a:xfrm flipV="1">
          <a:off x="15481300" y="13405388"/>
          <a:ext cx="838200" cy="9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72631</xdr:rowOff>
    </xdr:from>
    <xdr:ext cx="534377" cy="259045"/>
    <xdr:sp macro="" textlink="">
      <xdr:nvSpPr>
        <xdr:cNvPr id="627" name="災害復旧費平均値テキスト"/>
        <xdr:cNvSpPr txBox="1"/>
      </xdr:nvSpPr>
      <xdr:spPr>
        <a:xfrm>
          <a:off x="16370300" y="1344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124594</xdr:rowOff>
    </xdr:from>
    <xdr:to>
      <xdr:col>22</xdr:col>
      <xdr:colOff>365125</xdr:colOff>
      <xdr:row>78</xdr:row>
      <xdr:rowOff>157428</xdr:rowOff>
    </xdr:to>
    <xdr:cxnSp macro="">
      <xdr:nvCxnSpPr>
        <xdr:cNvPr id="629" name="直線コネクタ 628"/>
        <xdr:cNvCxnSpPr/>
      </xdr:nvCxnSpPr>
      <xdr:spPr>
        <a:xfrm flipV="1">
          <a:off x="14592300" y="13497694"/>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30999</xdr:rowOff>
    </xdr:from>
    <xdr:ext cx="534377" cy="259045"/>
    <xdr:sp macro="" textlink="">
      <xdr:nvSpPr>
        <xdr:cNvPr id="631" name="テキスト ボックス 630"/>
        <xdr:cNvSpPr txBox="1"/>
      </xdr:nvSpPr>
      <xdr:spPr>
        <a:xfrm>
          <a:off x="15214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122670</xdr:rowOff>
    </xdr:from>
    <xdr:to>
      <xdr:col>21</xdr:col>
      <xdr:colOff>161925</xdr:colOff>
      <xdr:row>78</xdr:row>
      <xdr:rowOff>157428</xdr:rowOff>
    </xdr:to>
    <xdr:cxnSp macro="">
      <xdr:nvCxnSpPr>
        <xdr:cNvPr id="632" name="直線コネクタ 631"/>
        <xdr:cNvCxnSpPr/>
      </xdr:nvCxnSpPr>
      <xdr:spPr>
        <a:xfrm>
          <a:off x="13703300" y="13495770"/>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94833</xdr:rowOff>
    </xdr:from>
    <xdr:to>
      <xdr:col>19</xdr:col>
      <xdr:colOff>644525</xdr:colOff>
      <xdr:row>78</xdr:row>
      <xdr:rowOff>122670</xdr:rowOff>
    </xdr:to>
    <xdr:cxnSp macro="">
      <xdr:nvCxnSpPr>
        <xdr:cNvPr id="635" name="直線コネクタ 634"/>
        <xdr:cNvCxnSpPr/>
      </xdr:nvCxnSpPr>
      <xdr:spPr>
        <a:xfrm>
          <a:off x="12814300" y="13467933"/>
          <a:ext cx="889000" cy="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167446</xdr:rowOff>
    </xdr:from>
    <xdr:ext cx="534377" cy="259045"/>
    <xdr:sp macro="" textlink="">
      <xdr:nvSpPr>
        <xdr:cNvPr id="637" name="テキスト ボックス 636"/>
        <xdr:cNvSpPr txBox="1"/>
      </xdr:nvSpPr>
      <xdr:spPr>
        <a:xfrm>
          <a:off x="13436111" y="1354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152938</xdr:rowOff>
    </xdr:from>
    <xdr:to>
      <xdr:col>23</xdr:col>
      <xdr:colOff>568325</xdr:colOff>
      <xdr:row>78</xdr:row>
      <xdr:rowOff>83088</xdr:rowOff>
    </xdr:to>
    <xdr:sp macro="" textlink="">
      <xdr:nvSpPr>
        <xdr:cNvPr id="645" name="円/楕円 644"/>
        <xdr:cNvSpPr/>
      </xdr:nvSpPr>
      <xdr:spPr>
        <a:xfrm>
          <a:off x="16268700" y="1335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4365</xdr:rowOff>
    </xdr:from>
    <xdr:ext cx="534377" cy="259045"/>
    <xdr:sp macro="" textlink="">
      <xdr:nvSpPr>
        <xdr:cNvPr id="646" name="災害復旧費該当値テキスト"/>
        <xdr:cNvSpPr txBox="1"/>
      </xdr:nvSpPr>
      <xdr:spPr>
        <a:xfrm>
          <a:off x="16370300" y="1320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73794</xdr:rowOff>
    </xdr:from>
    <xdr:to>
      <xdr:col>22</xdr:col>
      <xdr:colOff>415925</xdr:colOff>
      <xdr:row>79</xdr:row>
      <xdr:rowOff>3944</xdr:rowOff>
    </xdr:to>
    <xdr:sp macro="" textlink="">
      <xdr:nvSpPr>
        <xdr:cNvPr id="647" name="円/楕円 646"/>
        <xdr:cNvSpPr/>
      </xdr:nvSpPr>
      <xdr:spPr>
        <a:xfrm>
          <a:off x="15430500" y="134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20471</xdr:rowOff>
    </xdr:from>
    <xdr:ext cx="534377" cy="259045"/>
    <xdr:sp macro="" textlink="">
      <xdr:nvSpPr>
        <xdr:cNvPr id="648" name="テキスト ボックス 647"/>
        <xdr:cNvSpPr txBox="1"/>
      </xdr:nvSpPr>
      <xdr:spPr>
        <a:xfrm>
          <a:off x="15214111" y="132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23,965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106628</xdr:rowOff>
    </xdr:from>
    <xdr:to>
      <xdr:col>21</xdr:col>
      <xdr:colOff>212725</xdr:colOff>
      <xdr:row>79</xdr:row>
      <xdr:rowOff>36778</xdr:rowOff>
    </xdr:to>
    <xdr:sp macro="" textlink="">
      <xdr:nvSpPr>
        <xdr:cNvPr id="649" name="円/楕円 648"/>
        <xdr:cNvSpPr/>
      </xdr:nvSpPr>
      <xdr:spPr>
        <a:xfrm>
          <a:off x="14541500" y="134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27905</xdr:rowOff>
    </xdr:from>
    <xdr:ext cx="534377" cy="259045"/>
    <xdr:sp macro="" textlink="">
      <xdr:nvSpPr>
        <xdr:cNvPr id="650" name="テキスト ボックス 649"/>
        <xdr:cNvSpPr txBox="1"/>
      </xdr:nvSpPr>
      <xdr:spPr>
        <a:xfrm>
          <a:off x="14325111" y="135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71870</xdr:rowOff>
    </xdr:from>
    <xdr:to>
      <xdr:col>20</xdr:col>
      <xdr:colOff>9525</xdr:colOff>
      <xdr:row>79</xdr:row>
      <xdr:rowOff>2020</xdr:rowOff>
    </xdr:to>
    <xdr:sp macro="" textlink="">
      <xdr:nvSpPr>
        <xdr:cNvPr id="651" name="円/楕円 650"/>
        <xdr:cNvSpPr/>
      </xdr:nvSpPr>
      <xdr:spPr>
        <a:xfrm>
          <a:off x="13652500" y="134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18547</xdr:rowOff>
    </xdr:from>
    <xdr:ext cx="534377" cy="259045"/>
    <xdr:sp macro="" textlink="">
      <xdr:nvSpPr>
        <xdr:cNvPr id="652" name="テキスト ボックス 651"/>
        <xdr:cNvSpPr txBox="1"/>
      </xdr:nvSpPr>
      <xdr:spPr>
        <a:xfrm>
          <a:off x="13436111" y="132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44033</xdr:rowOff>
    </xdr:from>
    <xdr:to>
      <xdr:col>18</xdr:col>
      <xdr:colOff>492125</xdr:colOff>
      <xdr:row>78</xdr:row>
      <xdr:rowOff>145633</xdr:rowOff>
    </xdr:to>
    <xdr:sp macro="" textlink="">
      <xdr:nvSpPr>
        <xdr:cNvPr id="653" name="円/楕円 652"/>
        <xdr:cNvSpPr/>
      </xdr:nvSpPr>
      <xdr:spPr>
        <a:xfrm>
          <a:off x="12763500" y="134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162160</xdr:rowOff>
    </xdr:from>
    <xdr:ext cx="534377" cy="259045"/>
    <xdr:sp macro="" textlink="">
      <xdr:nvSpPr>
        <xdr:cNvPr id="654" name="テキスト ボックス 653"/>
        <xdr:cNvSpPr txBox="1"/>
      </xdr:nvSpPr>
      <xdr:spPr>
        <a:xfrm>
          <a:off x="12547111" y="131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165164</xdr:rowOff>
    </xdr:from>
    <xdr:to>
      <xdr:col>23</xdr:col>
      <xdr:colOff>517525</xdr:colOff>
      <xdr:row>98</xdr:row>
      <xdr:rowOff>30948</xdr:rowOff>
    </xdr:to>
    <xdr:cxnSp macro="">
      <xdr:nvCxnSpPr>
        <xdr:cNvPr id="683" name="直線コネクタ 682"/>
        <xdr:cNvCxnSpPr/>
      </xdr:nvCxnSpPr>
      <xdr:spPr>
        <a:xfrm>
          <a:off x="15481300" y="16795814"/>
          <a:ext cx="838200" cy="3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2298</xdr:rowOff>
    </xdr:from>
    <xdr:ext cx="599010" cy="259045"/>
    <xdr:sp macro="" textlink="">
      <xdr:nvSpPr>
        <xdr:cNvPr id="684" name="公債費平均値テキスト"/>
        <xdr:cNvSpPr txBox="1"/>
      </xdr:nvSpPr>
      <xdr:spPr>
        <a:xfrm>
          <a:off x="16370300" y="16632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146923</xdr:rowOff>
    </xdr:from>
    <xdr:to>
      <xdr:col>22</xdr:col>
      <xdr:colOff>365125</xdr:colOff>
      <xdr:row>97</xdr:row>
      <xdr:rowOff>165164</xdr:rowOff>
    </xdr:to>
    <xdr:cxnSp macro="">
      <xdr:nvCxnSpPr>
        <xdr:cNvPr id="686" name="直線コネクタ 685"/>
        <xdr:cNvCxnSpPr/>
      </xdr:nvCxnSpPr>
      <xdr:spPr>
        <a:xfrm>
          <a:off x="14592300" y="16777573"/>
          <a:ext cx="889000" cy="1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142827</xdr:rowOff>
    </xdr:from>
    <xdr:to>
      <xdr:col>21</xdr:col>
      <xdr:colOff>161925</xdr:colOff>
      <xdr:row>97</xdr:row>
      <xdr:rowOff>146923</xdr:rowOff>
    </xdr:to>
    <xdr:cxnSp macro="">
      <xdr:nvCxnSpPr>
        <xdr:cNvPr id="689" name="直線コネクタ 688"/>
        <xdr:cNvCxnSpPr/>
      </xdr:nvCxnSpPr>
      <xdr:spPr>
        <a:xfrm>
          <a:off x="13703300" y="16773477"/>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142827</xdr:rowOff>
    </xdr:from>
    <xdr:to>
      <xdr:col>19</xdr:col>
      <xdr:colOff>644525</xdr:colOff>
      <xdr:row>97</xdr:row>
      <xdr:rowOff>144706</xdr:rowOff>
    </xdr:to>
    <xdr:cxnSp macro="">
      <xdr:nvCxnSpPr>
        <xdr:cNvPr id="692" name="直線コネクタ 691"/>
        <xdr:cNvCxnSpPr/>
      </xdr:nvCxnSpPr>
      <xdr:spPr>
        <a:xfrm flipV="1">
          <a:off x="12814300" y="16773477"/>
          <a:ext cx="889000" cy="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151598</xdr:rowOff>
    </xdr:from>
    <xdr:to>
      <xdr:col>23</xdr:col>
      <xdr:colOff>568325</xdr:colOff>
      <xdr:row>98</xdr:row>
      <xdr:rowOff>81748</xdr:rowOff>
    </xdr:to>
    <xdr:sp macro="" textlink="">
      <xdr:nvSpPr>
        <xdr:cNvPr id="702" name="円/楕円 701"/>
        <xdr:cNvSpPr/>
      </xdr:nvSpPr>
      <xdr:spPr>
        <a:xfrm>
          <a:off x="16268700" y="167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130025</xdr:rowOff>
    </xdr:from>
    <xdr:ext cx="599010" cy="259045"/>
    <xdr:sp macro="" textlink="">
      <xdr:nvSpPr>
        <xdr:cNvPr id="703" name="公債費該当値テキスト"/>
        <xdr:cNvSpPr txBox="1"/>
      </xdr:nvSpPr>
      <xdr:spPr>
        <a:xfrm>
          <a:off x="16370300" y="16760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114364</xdr:rowOff>
    </xdr:from>
    <xdr:to>
      <xdr:col>22</xdr:col>
      <xdr:colOff>415925</xdr:colOff>
      <xdr:row>98</xdr:row>
      <xdr:rowOff>44514</xdr:rowOff>
    </xdr:to>
    <xdr:sp macro="" textlink="">
      <xdr:nvSpPr>
        <xdr:cNvPr id="704" name="円/楕円 703"/>
        <xdr:cNvSpPr/>
      </xdr:nvSpPr>
      <xdr:spPr>
        <a:xfrm>
          <a:off x="15430500" y="16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61041</xdr:rowOff>
    </xdr:from>
    <xdr:ext cx="599010" cy="259045"/>
    <xdr:sp macro="" textlink="">
      <xdr:nvSpPr>
        <xdr:cNvPr id="705" name="テキスト ボックス 704"/>
        <xdr:cNvSpPr txBox="1"/>
      </xdr:nvSpPr>
      <xdr:spPr>
        <a:xfrm>
          <a:off x="15181794" y="16520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174,950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96123</xdr:rowOff>
    </xdr:from>
    <xdr:to>
      <xdr:col>21</xdr:col>
      <xdr:colOff>212725</xdr:colOff>
      <xdr:row>98</xdr:row>
      <xdr:rowOff>26273</xdr:rowOff>
    </xdr:to>
    <xdr:sp macro="" textlink="">
      <xdr:nvSpPr>
        <xdr:cNvPr id="706" name="円/楕円 705"/>
        <xdr:cNvSpPr/>
      </xdr:nvSpPr>
      <xdr:spPr>
        <a:xfrm>
          <a:off x="14541500" y="1672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42800</xdr:rowOff>
    </xdr:from>
    <xdr:ext cx="599010" cy="259045"/>
    <xdr:sp macro="" textlink="">
      <xdr:nvSpPr>
        <xdr:cNvPr id="707" name="テキスト ボックス 706"/>
        <xdr:cNvSpPr txBox="1"/>
      </xdr:nvSpPr>
      <xdr:spPr>
        <a:xfrm>
          <a:off x="14292794" y="1650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92027</xdr:rowOff>
    </xdr:from>
    <xdr:to>
      <xdr:col>20</xdr:col>
      <xdr:colOff>9525</xdr:colOff>
      <xdr:row>98</xdr:row>
      <xdr:rowOff>22177</xdr:rowOff>
    </xdr:to>
    <xdr:sp macro="" textlink="">
      <xdr:nvSpPr>
        <xdr:cNvPr id="708" name="円/楕円 707"/>
        <xdr:cNvSpPr/>
      </xdr:nvSpPr>
      <xdr:spPr>
        <a:xfrm>
          <a:off x="13652500" y="167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38704</xdr:rowOff>
    </xdr:from>
    <xdr:ext cx="599010" cy="259045"/>
    <xdr:sp macro="" textlink="">
      <xdr:nvSpPr>
        <xdr:cNvPr id="709" name="テキスト ボックス 708"/>
        <xdr:cNvSpPr txBox="1"/>
      </xdr:nvSpPr>
      <xdr:spPr>
        <a:xfrm>
          <a:off x="13403794" y="16497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93906</xdr:rowOff>
    </xdr:from>
    <xdr:to>
      <xdr:col>18</xdr:col>
      <xdr:colOff>492125</xdr:colOff>
      <xdr:row>98</xdr:row>
      <xdr:rowOff>24056</xdr:rowOff>
    </xdr:to>
    <xdr:sp macro="" textlink="">
      <xdr:nvSpPr>
        <xdr:cNvPr id="710" name="円/楕円 709"/>
        <xdr:cNvSpPr/>
      </xdr:nvSpPr>
      <xdr:spPr>
        <a:xfrm>
          <a:off x="12763500" y="167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40583</xdr:rowOff>
    </xdr:from>
    <xdr:ext cx="599010" cy="259045"/>
    <xdr:sp macro="" textlink="">
      <xdr:nvSpPr>
        <xdr:cNvPr id="711" name="テキスト ボックス 710"/>
        <xdr:cNvSpPr txBox="1"/>
      </xdr:nvSpPr>
      <xdr:spPr>
        <a:xfrm>
          <a:off x="12514794" y="1649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62335</xdr:rowOff>
    </xdr:from>
    <xdr:to>
      <xdr:col>29</xdr:col>
      <xdr:colOff>517525</xdr:colOff>
      <xdr:row>39</xdr:row>
      <xdr:rowOff>98878</xdr:rowOff>
    </xdr:to>
    <xdr:cxnSp macro="">
      <xdr:nvCxnSpPr>
        <xdr:cNvPr id="748" name="直線コネクタ 747"/>
        <xdr:cNvCxnSpPr/>
      </xdr:nvCxnSpPr>
      <xdr:spPr>
        <a:xfrm>
          <a:off x="19545300" y="6748885"/>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62335</xdr:rowOff>
    </xdr:from>
    <xdr:to>
      <xdr:col>28</xdr:col>
      <xdr:colOff>314325</xdr:colOff>
      <xdr:row>39</xdr:row>
      <xdr:rowOff>98878</xdr:rowOff>
    </xdr:to>
    <xdr:cxnSp macro="">
      <xdr:nvCxnSpPr>
        <xdr:cNvPr id="751" name="直線コネクタ 750"/>
        <xdr:cNvCxnSpPr/>
      </xdr:nvCxnSpPr>
      <xdr:spPr>
        <a:xfrm flipV="1">
          <a:off x="18656300" y="6748885"/>
          <a:ext cx="889000" cy="3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116868</xdr:rowOff>
    </xdr:from>
    <xdr:ext cx="378565" cy="259045"/>
    <xdr:sp macro="" textlink="">
      <xdr:nvSpPr>
        <xdr:cNvPr id="753" name="テキスト ボックス 752"/>
        <xdr:cNvSpPr txBox="1"/>
      </xdr:nvSpPr>
      <xdr:spPr>
        <a:xfrm>
          <a:off x="19356017" y="680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11535</xdr:rowOff>
    </xdr:from>
    <xdr:to>
      <xdr:col>28</xdr:col>
      <xdr:colOff>365125</xdr:colOff>
      <xdr:row>39</xdr:row>
      <xdr:rowOff>113135</xdr:rowOff>
    </xdr:to>
    <xdr:sp macro="" textlink="">
      <xdr:nvSpPr>
        <xdr:cNvPr id="767" name="円/楕円 766"/>
        <xdr:cNvSpPr/>
      </xdr:nvSpPr>
      <xdr:spPr>
        <a:xfrm>
          <a:off x="19494500" y="669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129662</xdr:rowOff>
    </xdr:from>
    <xdr:ext cx="469744" cy="259045"/>
    <xdr:sp macro="" textlink="">
      <xdr:nvSpPr>
        <xdr:cNvPr id="768" name="テキスト ボックス 767"/>
        <xdr:cNvSpPr txBox="1"/>
      </xdr:nvSpPr>
      <xdr:spPr>
        <a:xfrm>
          <a:off x="19310427" y="647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千円となっており、毎年類似団体平均を上回っている。これは、本町の基幹産業である農林業の振興を図るため、農林畜産行政に係る費用が大きいことが主な要因である。</a:t>
          </a:r>
          <a:endParaRPr lang="ja-JP" altLang="ja-JP" sz="1400">
            <a:effectLst/>
          </a:endParaRPr>
        </a:p>
        <a:p>
          <a:r>
            <a:rPr kumimoji="1" lang="ja-JP" altLang="en-US" sz="1100">
              <a:solidFill>
                <a:schemeClr val="dk1"/>
              </a:solidFill>
              <a:effectLst/>
              <a:latin typeface="+mn-lt"/>
              <a:ea typeface="+mn-ea"/>
              <a:cs typeface="+mn-cs"/>
            </a:rPr>
            <a:t>商工費は、これまで類似団体平均を下回っていたが、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年度は観光施設の大規模改修事業により大きく増加し、類似団体平均を上回っている。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土木費については、定住促進のための住宅団地整備</a:t>
          </a:r>
          <a:r>
            <a:rPr kumimoji="1" lang="ja-JP" altLang="en-US" sz="1100">
              <a:solidFill>
                <a:schemeClr val="dk1"/>
              </a:solidFill>
              <a:effectLst/>
              <a:latin typeface="+mn-lt"/>
              <a:ea typeface="+mn-ea"/>
              <a:cs typeface="+mn-cs"/>
            </a:rPr>
            <a:t>が完了したため、</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年度に下がっている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財政調整基金については、</a:t>
          </a:r>
          <a:r>
            <a:rPr lang="ja-JP" altLang="en-US" sz="1100" b="0" i="0">
              <a:solidFill>
                <a:sysClr val="windowText" lastClr="000000"/>
              </a:solidFill>
              <a:effectLst/>
              <a:latin typeface="+mn-lt"/>
              <a:ea typeface="+mn-ea"/>
              <a:cs typeface="+mn-cs"/>
            </a:rPr>
            <a:t>適切な</a:t>
          </a:r>
          <a:r>
            <a:rPr lang="ja-JP" altLang="ja-JP" sz="1100" b="0" i="0">
              <a:solidFill>
                <a:sysClr val="windowText" lastClr="000000"/>
              </a:solidFill>
              <a:effectLst/>
              <a:latin typeface="+mn-lt"/>
              <a:ea typeface="+mn-ea"/>
              <a:cs typeface="+mn-cs"/>
            </a:rPr>
            <a:t>財源の確保</a:t>
          </a:r>
          <a:r>
            <a:rPr lang="ja-JP" altLang="en-US" sz="1100" b="0" i="0">
              <a:solidFill>
                <a:sysClr val="windowText" lastClr="000000"/>
              </a:solidFill>
              <a:effectLst/>
              <a:latin typeface="+mn-lt"/>
              <a:ea typeface="+mn-ea"/>
              <a:cs typeface="+mn-cs"/>
            </a:rPr>
            <a:t>や</a:t>
          </a:r>
          <a:r>
            <a:rPr lang="ja-JP" altLang="ja-JP" sz="1100" b="0" i="0">
              <a:solidFill>
                <a:sysClr val="windowText" lastClr="000000"/>
              </a:solidFill>
              <a:effectLst/>
              <a:latin typeface="+mn-lt"/>
              <a:ea typeface="+mn-ea"/>
              <a:cs typeface="+mn-cs"/>
            </a:rPr>
            <a:t>国県補助事業等の積極的な活用、歳出の</a:t>
          </a:r>
          <a:r>
            <a:rPr lang="ja-JP" altLang="en-US" sz="1100" b="0" i="0">
              <a:solidFill>
                <a:sysClr val="windowText" lastClr="000000"/>
              </a:solidFill>
              <a:effectLst/>
              <a:latin typeface="+mn-lt"/>
              <a:ea typeface="+mn-ea"/>
              <a:cs typeface="+mn-cs"/>
            </a:rPr>
            <a:t>精査</a:t>
          </a:r>
          <a:r>
            <a:rPr lang="ja-JP" altLang="ja-JP" sz="1100" b="0" i="0">
              <a:solidFill>
                <a:sysClr val="windowText" lastClr="000000"/>
              </a:solidFill>
              <a:effectLst/>
              <a:latin typeface="+mn-lt"/>
              <a:ea typeface="+mn-ea"/>
              <a:cs typeface="+mn-cs"/>
            </a:rPr>
            <a:t>等により</a:t>
          </a:r>
          <a:r>
            <a:rPr lang="ja-JP" altLang="en-US" sz="1100" b="0" i="0">
              <a:solidFill>
                <a:sysClr val="windowText" lastClr="000000"/>
              </a:solidFill>
              <a:effectLst/>
              <a:latin typeface="+mn-lt"/>
              <a:ea typeface="+mn-ea"/>
              <a:cs typeface="+mn-cs"/>
            </a:rPr>
            <a:t>取崩しを回避し、</a:t>
          </a:r>
          <a:r>
            <a:rPr lang="ja-JP" altLang="ja-JP" sz="1100" b="0" i="0">
              <a:solidFill>
                <a:sysClr val="windowText" lastClr="000000"/>
              </a:solidFill>
              <a:effectLst/>
              <a:latin typeface="+mn-lt"/>
              <a:ea typeface="+mn-ea"/>
              <a:cs typeface="+mn-cs"/>
            </a:rPr>
            <a:t>決算剰余金</a:t>
          </a:r>
          <a:r>
            <a:rPr lang="ja-JP" altLang="en-US" sz="1100" b="0" i="0">
              <a:solidFill>
                <a:sysClr val="windowText" lastClr="000000"/>
              </a:solidFill>
              <a:effectLst/>
              <a:latin typeface="+mn-lt"/>
              <a:ea typeface="+mn-ea"/>
              <a:cs typeface="+mn-cs"/>
            </a:rPr>
            <a:t>を中心に</a:t>
          </a:r>
          <a:r>
            <a:rPr lang="ja-JP" altLang="ja-JP" sz="1100" b="0" i="0">
              <a:solidFill>
                <a:sysClr val="windowText" lastClr="000000"/>
              </a:solidFill>
              <a:effectLst/>
              <a:latin typeface="+mn-lt"/>
              <a:ea typeface="+mn-ea"/>
              <a:cs typeface="+mn-cs"/>
            </a:rPr>
            <a:t>積</a:t>
          </a:r>
          <a:r>
            <a:rPr lang="ja-JP" altLang="en-US" sz="1100" b="0" i="0">
              <a:solidFill>
                <a:sysClr val="windowText" lastClr="000000"/>
              </a:solidFill>
              <a:effectLst/>
              <a:latin typeface="+mn-lt"/>
              <a:ea typeface="+mn-ea"/>
              <a:cs typeface="+mn-cs"/>
            </a:rPr>
            <a:t>み</a:t>
          </a:r>
          <a:r>
            <a:rPr lang="ja-JP" altLang="ja-JP" sz="1100" b="0" i="0">
              <a:solidFill>
                <a:sysClr val="windowText" lastClr="000000"/>
              </a:solidFill>
              <a:effectLst/>
              <a:latin typeface="+mn-lt"/>
              <a:ea typeface="+mn-ea"/>
              <a:cs typeface="+mn-cs"/>
            </a:rPr>
            <a:t>立</a:t>
          </a:r>
          <a:r>
            <a:rPr lang="ja-JP" altLang="en-US" sz="1100" b="0" i="0">
              <a:solidFill>
                <a:sysClr val="windowText" lastClr="000000"/>
              </a:solidFill>
              <a:effectLst/>
              <a:latin typeface="+mn-lt"/>
              <a:ea typeface="+mn-ea"/>
              <a:cs typeface="+mn-cs"/>
            </a:rPr>
            <a:t>てている。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実質収支</a:t>
          </a:r>
          <a:r>
            <a:rPr lang="ja-JP" altLang="en-US" sz="1100" b="0" i="0">
              <a:solidFill>
                <a:sysClr val="windowText" lastClr="000000"/>
              </a:solidFill>
              <a:effectLst/>
              <a:latin typeface="+mn-lt"/>
              <a:ea typeface="+mn-ea"/>
              <a:cs typeface="+mn-cs"/>
            </a:rPr>
            <a:t>額は</a:t>
          </a:r>
          <a:r>
            <a:rPr lang="en-US" altLang="ja-JP" sz="1100" b="0" i="0">
              <a:solidFill>
                <a:sysClr val="windowText" lastClr="000000"/>
              </a:solidFill>
              <a:effectLst/>
              <a:latin typeface="+mn-lt"/>
              <a:ea typeface="+mn-ea"/>
              <a:cs typeface="+mn-cs"/>
            </a:rPr>
            <a:t>H28</a:t>
          </a:r>
          <a:r>
            <a:rPr lang="ja-JP" altLang="en-US" sz="1100" b="0" i="0">
              <a:solidFill>
                <a:sysClr val="windowText" lastClr="000000"/>
              </a:solidFill>
              <a:effectLst/>
              <a:latin typeface="+mn-lt"/>
              <a:ea typeface="+mn-ea"/>
              <a:cs typeface="+mn-cs"/>
            </a:rPr>
            <a:t>年度で下がっているが、これは大型公共事業に備えた公共施設等整備基金への積み立てを増加したことによるものである。</a:t>
          </a:r>
          <a:endParaRPr lang="en-US" altLang="ja-JP" sz="1100" b="0" i="0">
            <a:solidFill>
              <a:sysClr val="windowText" lastClr="000000"/>
            </a:solidFill>
            <a:effectLst/>
            <a:latin typeface="+mn-lt"/>
            <a:ea typeface="+mn-ea"/>
            <a:cs typeface="+mn-cs"/>
          </a:endParaRPr>
        </a:p>
        <a:p>
          <a:pPr rtl="0" eaLnBrk="1" fontAlgn="auto" latinLnBrk="0" hangingPunct="1"/>
          <a:r>
            <a:rPr lang="ja-JP" altLang="ja-JP" sz="1100" b="0" i="0">
              <a:solidFill>
                <a:sysClr val="windowText" lastClr="000000"/>
              </a:solidFill>
              <a:effectLst/>
              <a:latin typeface="+mn-lt"/>
              <a:ea typeface="+mn-ea"/>
              <a:cs typeface="+mn-cs"/>
            </a:rPr>
            <a:t>今後</a:t>
          </a:r>
          <a:r>
            <a:rPr lang="ja-JP" altLang="en-US" sz="1100" b="0" i="0">
              <a:solidFill>
                <a:sysClr val="windowText" lastClr="000000"/>
              </a:solidFill>
              <a:effectLst/>
              <a:latin typeface="+mn-lt"/>
              <a:ea typeface="+mn-ea"/>
              <a:cs typeface="+mn-cs"/>
            </a:rPr>
            <a:t>も、事務事業の見直し・統廃合など歳出の合理化等行財政改革を推進し、</a:t>
          </a:r>
          <a:r>
            <a:rPr lang="ja-JP" altLang="ja-JP" sz="1100" b="0" i="0">
              <a:solidFill>
                <a:sysClr val="windowText" lastClr="000000"/>
              </a:solidFill>
              <a:effectLst/>
              <a:latin typeface="+mn-lt"/>
              <a:ea typeface="+mn-ea"/>
              <a:cs typeface="+mn-cs"/>
            </a:rPr>
            <a:t>安定的な財政運営</a:t>
          </a:r>
          <a:r>
            <a:rPr lang="ja-JP" altLang="en-US" sz="1100" b="0" i="0">
              <a:solidFill>
                <a:sysClr val="windowText" lastClr="000000"/>
              </a:solidFill>
              <a:effectLst/>
              <a:latin typeface="+mn-lt"/>
              <a:ea typeface="+mn-ea"/>
              <a:cs typeface="+mn-cs"/>
            </a:rPr>
            <a:t>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a:solidFill>
                <a:sysClr val="windowText" lastClr="000000"/>
              </a:solidFill>
              <a:effectLst/>
              <a:latin typeface="+mn-lt"/>
              <a:ea typeface="+mn-ea"/>
              <a:cs typeface="+mn-cs"/>
            </a:rPr>
            <a:t>一般会計及び公営企業会計、公営企業以外の各特別会計において、いずれも実質赤字額及び資金不足額は生じておらず、連結実質赤字比率は黒字で推移している。</a:t>
          </a:r>
          <a:endParaRPr lang="ja-JP" altLang="ja-JP" sz="1400">
            <a:solidFill>
              <a:sysClr val="windowText" lastClr="000000"/>
            </a:solidFill>
            <a:effectLst/>
          </a:endParaRPr>
        </a:p>
        <a:p>
          <a:pPr rtl="0" eaLnBrk="1" fontAlgn="auto" latinLnBrk="0" hangingPunct="1"/>
          <a:r>
            <a:rPr lang="ja-JP" altLang="ja-JP" sz="1100" b="0" i="0">
              <a:solidFill>
                <a:sysClr val="windowText" lastClr="000000"/>
              </a:solidFill>
              <a:effectLst/>
              <a:latin typeface="+mn-lt"/>
              <a:ea typeface="+mn-ea"/>
              <a:cs typeface="+mn-cs"/>
            </a:rPr>
            <a:t>今後とも、各会計において、赤字や資金不足にならないよう</a:t>
          </a:r>
          <a:r>
            <a:rPr lang="ja-JP" altLang="en-US" sz="1100" b="0" i="0">
              <a:solidFill>
                <a:sysClr val="windowText" lastClr="000000"/>
              </a:solidFill>
              <a:effectLst/>
              <a:latin typeface="+mn-lt"/>
              <a:ea typeface="+mn-ea"/>
              <a:cs typeface="+mn-cs"/>
            </a:rPr>
            <a:t>十分</a:t>
          </a:r>
          <a:r>
            <a:rPr lang="ja-JP" altLang="ja-JP" sz="1100" b="0" i="0">
              <a:solidFill>
                <a:sysClr val="windowText" lastClr="000000"/>
              </a:solidFill>
              <a:effectLst/>
              <a:latin typeface="+mn-lt"/>
              <a:ea typeface="+mn-ea"/>
              <a:cs typeface="+mn-cs"/>
            </a:rPr>
            <a:t>注意しながら、町全体の</a:t>
          </a:r>
          <a:r>
            <a:rPr lang="ja-JP" altLang="en-US" sz="1100" b="0" i="0">
              <a:solidFill>
                <a:sysClr val="windowText" lastClr="000000"/>
              </a:solidFill>
              <a:effectLst/>
              <a:latin typeface="+mn-lt"/>
              <a:ea typeface="+mn-ea"/>
              <a:cs typeface="+mn-cs"/>
            </a:rPr>
            <a:t>安定的な</a:t>
          </a:r>
          <a:r>
            <a:rPr lang="ja-JP" altLang="ja-JP" sz="1100" b="0" i="0">
              <a:solidFill>
                <a:sysClr val="windowText" lastClr="000000"/>
              </a:solidFill>
              <a:effectLst/>
              <a:latin typeface="+mn-lt"/>
              <a:ea typeface="+mn-ea"/>
              <a:cs typeface="+mn-cs"/>
            </a:rPr>
            <a:t>財政運営に</a:t>
          </a:r>
          <a:r>
            <a:rPr lang="ja-JP" altLang="en-US" sz="1100" b="0" i="0">
              <a:solidFill>
                <a:sysClr val="windowText" lastClr="000000"/>
              </a:solidFill>
              <a:effectLst/>
              <a:latin typeface="+mn-lt"/>
              <a:ea typeface="+mn-ea"/>
              <a:cs typeface="+mn-cs"/>
            </a:rPr>
            <a:t>努めていく</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ysClr val="windowText" lastClr="000000"/>
              </a:solidFill>
              <a:effectLst/>
              <a:latin typeface="+mn-lt"/>
              <a:ea typeface="+mn-ea"/>
              <a:cs typeface="+mn-cs"/>
            </a:rPr>
            <a:t>元利償還金及び公営企業債の元利償還金に対する繰入金は年々減少している。組合等が起こした地方債の元利償還金に対する負担金等</a:t>
          </a:r>
          <a:r>
            <a:rPr lang="ja-JP" altLang="en-US" sz="1100" b="0" i="0">
              <a:solidFill>
                <a:sysClr val="windowText" lastClr="000000"/>
              </a:solidFill>
              <a:effectLst/>
              <a:latin typeface="+mn-lt"/>
              <a:ea typeface="+mn-ea"/>
              <a:cs typeface="+mn-cs"/>
            </a:rPr>
            <a:t>については、西臼杵広域行政事務組合における火葬場建設費及び常備消防施設建設費等の起債の償還に伴うもので、増加している。</a:t>
          </a:r>
          <a:endParaRPr lang="en-US" altLang="ja-JP" sz="1100" b="0" i="0">
            <a:solidFill>
              <a:sysClr val="windowText" lastClr="000000"/>
            </a:solidFill>
            <a:effectLst/>
            <a:latin typeface="+mn-lt"/>
            <a:ea typeface="+mn-ea"/>
            <a:cs typeface="+mn-cs"/>
          </a:endParaRPr>
        </a:p>
        <a:p>
          <a:r>
            <a:rPr lang="ja-JP" altLang="ja-JP" sz="1100" b="0" i="0">
              <a:solidFill>
                <a:sysClr val="windowText" lastClr="000000"/>
              </a:solidFill>
              <a:effectLst/>
              <a:latin typeface="+mn-lt"/>
              <a:ea typeface="+mn-ea"/>
              <a:cs typeface="+mn-cs"/>
            </a:rPr>
            <a:t>実質公債費比率は年々減少して</a:t>
          </a:r>
          <a:r>
            <a:rPr lang="ja-JP" altLang="en-US" sz="1100" b="0" i="0">
              <a:solidFill>
                <a:sysClr val="windowText" lastClr="000000"/>
              </a:solidFill>
              <a:effectLst/>
              <a:latin typeface="+mn-lt"/>
              <a:ea typeface="+mn-ea"/>
              <a:cs typeface="+mn-cs"/>
            </a:rPr>
            <a:t>おり、特に問題はないが、</a:t>
          </a:r>
          <a:r>
            <a:rPr lang="ja-JP" altLang="ja-JP" sz="1100" b="0" i="0">
              <a:solidFill>
                <a:sysClr val="windowText" lastClr="000000"/>
              </a:solidFill>
              <a:effectLst/>
              <a:latin typeface="+mn-lt"/>
              <a:ea typeface="+mn-ea"/>
              <a:cs typeface="+mn-cs"/>
            </a:rPr>
            <a:t>今後</a:t>
          </a:r>
          <a:r>
            <a:rPr lang="ja-JP" altLang="en-US" sz="1100" b="0" i="0">
              <a:solidFill>
                <a:sysClr val="windowText" lastClr="000000"/>
              </a:solidFill>
              <a:effectLst/>
              <a:latin typeface="+mn-lt"/>
              <a:ea typeface="+mn-ea"/>
              <a:cs typeface="+mn-cs"/>
            </a:rPr>
            <a:t>は庁舎建設等の大型事業が予定されているため、</a:t>
          </a:r>
          <a:r>
            <a:rPr lang="ja-JP" altLang="ja-JP" sz="1100" b="0" i="0">
              <a:solidFill>
                <a:sysClr val="windowText" lastClr="000000"/>
              </a:solidFill>
              <a:effectLst/>
              <a:latin typeface="+mn-lt"/>
              <a:ea typeface="+mn-ea"/>
              <a:cs typeface="+mn-cs"/>
            </a:rPr>
            <a:t>起債</a:t>
          </a:r>
          <a:r>
            <a:rPr lang="ja-JP" altLang="en-US" sz="1100" b="0" i="0">
              <a:solidFill>
                <a:sysClr val="windowText" lastClr="000000"/>
              </a:solidFill>
              <a:effectLst/>
              <a:latin typeface="+mn-lt"/>
              <a:ea typeface="+mn-ea"/>
              <a:cs typeface="+mn-cs"/>
            </a:rPr>
            <a:t>については引き続き</a:t>
          </a:r>
          <a:r>
            <a:rPr lang="ja-JP" altLang="ja-JP" sz="1100" b="0" i="0">
              <a:solidFill>
                <a:sysClr val="windowText" lastClr="000000"/>
              </a:solidFill>
              <a:effectLst/>
              <a:latin typeface="+mn-lt"/>
              <a:ea typeface="+mn-ea"/>
              <a:cs typeface="+mn-cs"/>
            </a:rPr>
            <a:t>適正な発行に努めていく</a:t>
          </a:r>
          <a:r>
            <a:rPr lang="ja-JP" altLang="en-US" sz="1100" b="0" i="0">
              <a:solidFill>
                <a:sysClr val="windowText" lastClr="000000"/>
              </a:solidFill>
              <a:effectLst/>
              <a:latin typeface="+mn-lt"/>
              <a:ea typeface="+mn-ea"/>
              <a:cs typeface="+mn-cs"/>
            </a:rPr>
            <a:t>。</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地方債現在高の減少及び充当可能基金の増加により、将来負担比率は減少している。</a:t>
          </a:r>
          <a:endParaRPr lang="en-US" altLang="ja-JP" sz="1100" b="0" i="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今後は</a:t>
          </a:r>
          <a:r>
            <a:rPr lang="ja-JP" altLang="en-US" sz="1100" b="0" i="0">
              <a:solidFill>
                <a:sysClr val="windowText" lastClr="000000"/>
              </a:solidFill>
              <a:effectLst/>
              <a:latin typeface="+mn-lt"/>
              <a:ea typeface="+mn-ea"/>
              <a:cs typeface="+mn-cs"/>
            </a:rPr>
            <a:t>、</a:t>
          </a:r>
          <a:r>
            <a:rPr lang="ja-JP" altLang="ja-JP" sz="1100" b="0" i="0">
              <a:solidFill>
                <a:sysClr val="windowText" lastClr="000000"/>
              </a:solidFill>
              <a:effectLst/>
              <a:latin typeface="+mn-lt"/>
              <a:ea typeface="+mn-ea"/>
              <a:cs typeface="+mn-cs"/>
            </a:rPr>
            <a:t>庁舎建設等の大型事業が予定されているため、他の事業の整理・縮小及び基金の活用を図るなどして、適正な起債の発行に努め、財政運営の健全化</a:t>
          </a:r>
          <a:r>
            <a:rPr lang="ja-JP" altLang="en-US" sz="1100" b="0" i="0">
              <a:solidFill>
                <a:sysClr val="windowText" lastClr="000000"/>
              </a:solidFill>
              <a:effectLst/>
              <a:latin typeface="+mn-lt"/>
              <a:ea typeface="+mn-ea"/>
              <a:cs typeface="+mn-cs"/>
            </a:rPr>
            <a:t>に努めていく</a:t>
          </a:r>
          <a:r>
            <a:rPr lang="ja-JP" altLang="ja-JP" sz="1100" b="0" i="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類似団体より高い水準にあり、今後、個別施設計画の策定により施設の適正な維持管理に努める必要がある。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3387</xdr:rowOff>
    </xdr:from>
    <xdr:to>
      <xdr:col>3</xdr:col>
      <xdr:colOff>1170940</xdr:colOff>
      <xdr:row>34</xdr:row>
      <xdr:rowOff>62654</xdr:rowOff>
    </xdr:to>
    <xdr:cxnSp macro="">
      <xdr:nvCxnSpPr>
        <xdr:cNvPr id="70" name="直線コネクタ 69"/>
        <xdr:cNvCxnSpPr/>
      </xdr:nvCxnSpPr>
      <xdr:spPr>
        <a:xfrm flipV="1">
          <a:off x="4760595" y="5413587"/>
          <a:ext cx="1270" cy="1259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66481</xdr:rowOff>
    </xdr:from>
    <xdr:ext cx="405111" cy="259045"/>
    <xdr:sp macro="" textlink="">
      <xdr:nvSpPr>
        <xdr:cNvPr id="71"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3</xdr:col>
      <xdr:colOff>1082675</xdr:colOff>
      <xdr:row>34</xdr:row>
      <xdr:rowOff>62654</xdr:rowOff>
    </xdr:from>
    <xdr:to>
      <xdr:col>3</xdr:col>
      <xdr:colOff>1260475</xdr:colOff>
      <xdr:row>34</xdr:row>
      <xdr:rowOff>62654</xdr:rowOff>
    </xdr:to>
    <xdr:cxnSp macro="">
      <xdr:nvCxnSpPr>
        <xdr:cNvPr id="72" name="直線コネクタ 71"/>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121514</xdr:rowOff>
    </xdr:from>
    <xdr:ext cx="405111" cy="259045"/>
    <xdr:sp macro="" textlink="">
      <xdr:nvSpPr>
        <xdr:cNvPr id="73"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3</xdr:col>
      <xdr:colOff>1082675</xdr:colOff>
      <xdr:row>27</xdr:row>
      <xdr:rowOff>3387</xdr:rowOff>
    </xdr:from>
    <xdr:to>
      <xdr:col>3</xdr:col>
      <xdr:colOff>1260475</xdr:colOff>
      <xdr:row>27</xdr:row>
      <xdr:rowOff>3387</xdr:rowOff>
    </xdr:to>
    <xdr:cxnSp macro="">
      <xdr:nvCxnSpPr>
        <xdr:cNvPr id="74" name="直線コネクタ 73"/>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57167</xdr:rowOff>
    </xdr:from>
    <xdr:ext cx="405111" cy="259045"/>
    <xdr:sp macro="" textlink="">
      <xdr:nvSpPr>
        <xdr:cNvPr id="75"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78740</xdr:rowOff>
    </xdr:from>
    <xdr:to>
      <xdr:col>3</xdr:col>
      <xdr:colOff>1222375</xdr:colOff>
      <xdr:row>31</xdr:row>
      <xdr:rowOff>8890</xdr:rowOff>
    </xdr:to>
    <xdr:sp macro="" textlink="">
      <xdr:nvSpPr>
        <xdr:cNvPr id="76" name="フローチャート : 判断 75"/>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131657</xdr:rowOff>
    </xdr:from>
    <xdr:to>
      <xdr:col>3</xdr:col>
      <xdr:colOff>511175</xdr:colOff>
      <xdr:row>33</xdr:row>
      <xdr:rowOff>61807</xdr:rowOff>
    </xdr:to>
    <xdr:sp macro="" textlink="">
      <xdr:nvSpPr>
        <xdr:cNvPr id="77" name="フローチャート : 判断 76"/>
        <xdr:cNvSpPr/>
      </xdr:nvSpPr>
      <xdr:spPr>
        <a:xfrm>
          <a:off x="4000500" y="639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78740</xdr:rowOff>
    </xdr:from>
    <xdr:to>
      <xdr:col>3</xdr:col>
      <xdr:colOff>511175</xdr:colOff>
      <xdr:row>31</xdr:row>
      <xdr:rowOff>8890</xdr:rowOff>
    </xdr:to>
    <xdr:sp macro="" textlink="">
      <xdr:nvSpPr>
        <xdr:cNvPr id="83" name="円/楕円 8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52933</xdr:rowOff>
    </xdr:from>
    <xdr:ext cx="405111" cy="259045"/>
    <xdr:sp macro="" textlink="">
      <xdr:nvSpPr>
        <xdr:cNvPr id="84" name="n_1aveValue有形固定資産減価償却率"/>
        <xdr:cNvSpPr txBox="1"/>
      </xdr:nvSpPr>
      <xdr:spPr>
        <a:xfrm>
          <a:off x="3836043" y="64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25417</xdr:rowOff>
    </xdr:from>
    <xdr:ext cx="405111" cy="259045"/>
    <xdr:sp macro="" textlink="">
      <xdr:nvSpPr>
        <xdr:cNvPr id="85" name="n_1mainValue有形固定資産減価償却率"/>
        <xdr:cNvSpPr txBox="1"/>
      </xdr:nvSpPr>
      <xdr:spPr>
        <a:xfrm>
          <a:off x="3836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29</a:t>
          </a:r>
          <a:r>
            <a:rPr kumimoji="1" lang="ja-JP" altLang="en-US" sz="1200">
              <a:latin typeface="ＭＳ Ｐゴシック"/>
            </a:rPr>
            <a:t>年度より公表</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67056</xdr:rowOff>
    </xdr:from>
    <xdr:to>
      <xdr:col>6</xdr:col>
      <xdr:colOff>510540</xdr:colOff>
      <xdr:row>40</xdr:row>
      <xdr:rowOff>158496</xdr:rowOff>
    </xdr:to>
    <xdr:cxnSp macro="">
      <xdr:nvCxnSpPr>
        <xdr:cNvPr id="55" name="直線コネクタ 54"/>
        <xdr:cNvCxnSpPr/>
      </xdr:nvCxnSpPr>
      <xdr:spPr>
        <a:xfrm flipV="1">
          <a:off x="4634865" y="5896356"/>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162323</xdr:rowOff>
    </xdr:from>
    <xdr:ext cx="405111" cy="259045"/>
    <xdr:sp macro="" textlink="">
      <xdr:nvSpPr>
        <xdr:cNvPr id="56" name="【道路】&#10;有形固定資産減価償却率最小値テキスト"/>
        <xdr:cNvSpPr txBox="1"/>
      </xdr:nvSpPr>
      <xdr:spPr>
        <a:xfrm>
          <a:off x="4724400" y="702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a:t>
          </a:r>
          <a:endParaRPr kumimoji="1" lang="ja-JP" altLang="en-US" sz="1000" b="1">
            <a:latin typeface="ＭＳ Ｐゴシック"/>
          </a:endParaRPr>
        </a:p>
      </xdr:txBody>
    </xdr:sp>
    <xdr:clientData/>
  </xdr:oneCellAnchor>
  <xdr:twoCellAnchor>
    <xdr:from>
      <xdr:col>6</xdr:col>
      <xdr:colOff>422275</xdr:colOff>
      <xdr:row>40</xdr:row>
      <xdr:rowOff>158496</xdr:rowOff>
    </xdr:from>
    <xdr:to>
      <xdr:col>6</xdr:col>
      <xdr:colOff>600075</xdr:colOff>
      <xdr:row>40</xdr:row>
      <xdr:rowOff>158496</xdr:rowOff>
    </xdr:to>
    <xdr:cxnSp macro="">
      <xdr:nvCxnSpPr>
        <xdr:cNvPr id="57" name="直線コネクタ 56"/>
        <xdr:cNvCxnSpPr/>
      </xdr:nvCxnSpPr>
      <xdr:spPr>
        <a:xfrm>
          <a:off x="4546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13733</xdr:rowOff>
    </xdr:from>
    <xdr:ext cx="405111" cy="259045"/>
    <xdr:sp macro="" textlink="">
      <xdr:nvSpPr>
        <xdr:cNvPr id="58" name="【道路】&#10;有形固定資産減価償却率最大値テキスト"/>
        <xdr:cNvSpPr txBox="1"/>
      </xdr:nvSpPr>
      <xdr:spPr>
        <a:xfrm>
          <a:off x="4724400" y="567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34</xdr:row>
      <xdr:rowOff>67056</xdr:rowOff>
    </xdr:from>
    <xdr:to>
      <xdr:col>6</xdr:col>
      <xdr:colOff>600075</xdr:colOff>
      <xdr:row>34</xdr:row>
      <xdr:rowOff>67056</xdr:rowOff>
    </xdr:to>
    <xdr:cxnSp macro="">
      <xdr:nvCxnSpPr>
        <xdr:cNvPr id="59" name="直線コネクタ 58"/>
        <xdr:cNvCxnSpPr/>
      </xdr:nvCxnSpPr>
      <xdr:spPr>
        <a:xfrm>
          <a:off x="4546600" y="589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124985</xdr:rowOff>
    </xdr:from>
    <xdr:ext cx="405111" cy="259045"/>
    <xdr:sp macro="" textlink="">
      <xdr:nvSpPr>
        <xdr:cNvPr id="60" name="【道路】&#10;有形固定資産減価償却率平均値テキスト"/>
        <xdr:cNvSpPr txBox="1"/>
      </xdr:nvSpPr>
      <xdr:spPr>
        <a:xfrm>
          <a:off x="4724400" y="646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146558</xdr:rowOff>
    </xdr:from>
    <xdr:to>
      <xdr:col>6</xdr:col>
      <xdr:colOff>561975</xdr:colOff>
      <xdr:row>38</xdr:row>
      <xdr:rowOff>76708</xdr:rowOff>
    </xdr:to>
    <xdr:sp macro="" textlink="">
      <xdr:nvSpPr>
        <xdr:cNvPr id="61" name="フローチャート : 判断 60"/>
        <xdr:cNvSpPr/>
      </xdr:nvSpPr>
      <xdr:spPr>
        <a:xfrm>
          <a:off x="4584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11684</xdr:rowOff>
    </xdr:from>
    <xdr:to>
      <xdr:col>5</xdr:col>
      <xdr:colOff>409575</xdr:colOff>
      <xdr:row>40</xdr:row>
      <xdr:rowOff>113284</xdr:rowOff>
    </xdr:to>
    <xdr:sp macro="" textlink="">
      <xdr:nvSpPr>
        <xdr:cNvPr id="62" name="フローチャート : 判断 61"/>
        <xdr:cNvSpPr/>
      </xdr:nvSpPr>
      <xdr:spPr>
        <a:xfrm>
          <a:off x="3746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73406</xdr:rowOff>
    </xdr:from>
    <xdr:to>
      <xdr:col>5</xdr:col>
      <xdr:colOff>409575</xdr:colOff>
      <xdr:row>40</xdr:row>
      <xdr:rowOff>3556</xdr:rowOff>
    </xdr:to>
    <xdr:sp macro="" textlink="">
      <xdr:nvSpPr>
        <xdr:cNvPr id="68" name="円/楕円 67"/>
        <xdr:cNvSpPr/>
      </xdr:nvSpPr>
      <xdr:spPr>
        <a:xfrm>
          <a:off x="3746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104411</xdr:rowOff>
    </xdr:from>
    <xdr:ext cx="405111" cy="259045"/>
    <xdr:sp macro="" textlink="">
      <xdr:nvSpPr>
        <xdr:cNvPr id="69" name="n_1aveValue【道路】&#10;有形固定資産減価償却率"/>
        <xdr:cNvSpPr txBox="1"/>
      </xdr:nvSpPr>
      <xdr:spPr>
        <a:xfrm>
          <a:off x="3582043"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20083</xdr:rowOff>
    </xdr:from>
    <xdr:ext cx="405111" cy="259045"/>
    <xdr:sp macro="" textlink="">
      <xdr:nvSpPr>
        <xdr:cNvPr id="70" name="n_1mainValue【道路】&#10;有形固定資産減価償却率"/>
        <xdr:cNvSpPr txBox="1"/>
      </xdr:nvSpPr>
      <xdr:spPr>
        <a:xfrm>
          <a:off x="3582043"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29227</xdr:rowOff>
    </xdr:from>
    <xdr:ext cx="595419" cy="259045"/>
    <xdr:sp macro="" textlink="">
      <xdr:nvSpPr>
        <xdr:cNvPr id="84" name="テキスト ボックス 83"/>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162577</xdr:rowOff>
    </xdr:from>
    <xdr:ext cx="595419" cy="259045"/>
    <xdr:sp macro="" textlink="">
      <xdr:nvSpPr>
        <xdr:cNvPr id="86" name="テキスト ボックス 8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124477</xdr:rowOff>
    </xdr:from>
    <xdr:ext cx="595419" cy="259045"/>
    <xdr:sp macro="" textlink="">
      <xdr:nvSpPr>
        <xdr:cNvPr id="88" name="テキスト ボックス 8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86377</xdr:rowOff>
    </xdr:from>
    <xdr:ext cx="595419" cy="259045"/>
    <xdr:sp macro="" textlink="">
      <xdr:nvSpPr>
        <xdr:cNvPr id="90" name="テキスト ボックス 8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2" name="テキスト ボックス 91"/>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170197</xdr:rowOff>
    </xdr:from>
    <xdr:to>
      <xdr:col>15</xdr:col>
      <xdr:colOff>180340</xdr:colOff>
      <xdr:row>41</xdr:row>
      <xdr:rowOff>154972</xdr:rowOff>
    </xdr:to>
    <xdr:cxnSp macro="">
      <xdr:nvCxnSpPr>
        <xdr:cNvPr id="94" name="直線コネクタ 93"/>
        <xdr:cNvCxnSpPr/>
      </xdr:nvCxnSpPr>
      <xdr:spPr>
        <a:xfrm flipV="1">
          <a:off x="10476865" y="5828047"/>
          <a:ext cx="0" cy="135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158799</xdr:rowOff>
    </xdr:from>
    <xdr:ext cx="534377" cy="259045"/>
    <xdr:sp macro="" textlink="">
      <xdr:nvSpPr>
        <xdr:cNvPr id="95" name="【道路】&#10;一人当たり延長最小値テキスト"/>
        <xdr:cNvSpPr txBox="1"/>
      </xdr:nvSpPr>
      <xdr:spPr>
        <a:xfrm>
          <a:off x="10566400" y="718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28.650</a:t>
          </a:r>
          <a:endParaRPr kumimoji="1" lang="ja-JP" altLang="en-US" sz="1000" b="1">
            <a:latin typeface="ＭＳ Ｐゴシック"/>
          </a:endParaRPr>
        </a:p>
      </xdr:txBody>
    </xdr:sp>
    <xdr:clientData/>
  </xdr:oneCellAnchor>
  <xdr:twoCellAnchor>
    <xdr:from>
      <xdr:col>15</xdr:col>
      <xdr:colOff>92075</xdr:colOff>
      <xdr:row>41</xdr:row>
      <xdr:rowOff>154972</xdr:rowOff>
    </xdr:from>
    <xdr:to>
      <xdr:col>15</xdr:col>
      <xdr:colOff>269875</xdr:colOff>
      <xdr:row>41</xdr:row>
      <xdr:rowOff>154972</xdr:rowOff>
    </xdr:to>
    <xdr:cxnSp macro="">
      <xdr:nvCxnSpPr>
        <xdr:cNvPr id="96" name="直線コネクタ 95"/>
        <xdr:cNvCxnSpPr/>
      </xdr:nvCxnSpPr>
      <xdr:spPr>
        <a:xfrm>
          <a:off x="10388600" y="71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116874</xdr:rowOff>
    </xdr:from>
    <xdr:ext cx="599010" cy="259045"/>
    <xdr:sp macro="" textlink="">
      <xdr:nvSpPr>
        <xdr:cNvPr id="97" name="【道路】&#10;一人当たり延長最大値テキスト"/>
        <xdr:cNvSpPr txBox="1"/>
      </xdr:nvSpPr>
      <xdr:spPr>
        <a:xfrm>
          <a:off x="10566400" y="560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740.658</a:t>
          </a:r>
          <a:endParaRPr kumimoji="1" lang="ja-JP" altLang="en-US" sz="1000" b="1">
            <a:latin typeface="ＭＳ Ｐゴシック"/>
          </a:endParaRPr>
        </a:p>
      </xdr:txBody>
    </xdr:sp>
    <xdr:clientData/>
  </xdr:oneCellAnchor>
  <xdr:twoCellAnchor>
    <xdr:from>
      <xdr:col>15</xdr:col>
      <xdr:colOff>92075</xdr:colOff>
      <xdr:row>33</xdr:row>
      <xdr:rowOff>170197</xdr:rowOff>
    </xdr:from>
    <xdr:to>
      <xdr:col>15</xdr:col>
      <xdr:colOff>269875</xdr:colOff>
      <xdr:row>33</xdr:row>
      <xdr:rowOff>170197</xdr:rowOff>
    </xdr:to>
    <xdr:cxnSp macro="">
      <xdr:nvCxnSpPr>
        <xdr:cNvPr id="98" name="直線コネクタ 97"/>
        <xdr:cNvCxnSpPr/>
      </xdr:nvCxnSpPr>
      <xdr:spPr>
        <a:xfrm>
          <a:off x="10388600" y="582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31371</xdr:rowOff>
    </xdr:from>
    <xdr:ext cx="599010" cy="259045"/>
    <xdr:sp macro="" textlink="">
      <xdr:nvSpPr>
        <xdr:cNvPr id="99" name="【道路】&#10;一人当たり延長平均値テキスト"/>
        <xdr:cNvSpPr txBox="1"/>
      </xdr:nvSpPr>
      <xdr:spPr>
        <a:xfrm>
          <a:off x="10566400" y="6889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145.541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52944</xdr:rowOff>
    </xdr:from>
    <xdr:to>
      <xdr:col>15</xdr:col>
      <xdr:colOff>231775</xdr:colOff>
      <xdr:row>40</xdr:row>
      <xdr:rowOff>154544</xdr:rowOff>
    </xdr:to>
    <xdr:sp macro="" textlink="">
      <xdr:nvSpPr>
        <xdr:cNvPr id="100" name="フローチャート : 判断 99"/>
        <xdr:cNvSpPr/>
      </xdr:nvSpPr>
      <xdr:spPr>
        <a:xfrm>
          <a:off x="10426700" y="691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10524</xdr:rowOff>
    </xdr:from>
    <xdr:to>
      <xdr:col>14</xdr:col>
      <xdr:colOff>79375</xdr:colOff>
      <xdr:row>41</xdr:row>
      <xdr:rowOff>112124</xdr:rowOff>
    </xdr:to>
    <xdr:sp macro="" textlink="">
      <xdr:nvSpPr>
        <xdr:cNvPr id="101" name="フローチャート : 判断 100"/>
        <xdr:cNvSpPr/>
      </xdr:nvSpPr>
      <xdr:spPr>
        <a:xfrm>
          <a:off x="9588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39067</xdr:rowOff>
    </xdr:from>
    <xdr:to>
      <xdr:col>14</xdr:col>
      <xdr:colOff>79375</xdr:colOff>
      <xdr:row>41</xdr:row>
      <xdr:rowOff>140667</xdr:rowOff>
    </xdr:to>
    <xdr:sp macro="" textlink="">
      <xdr:nvSpPr>
        <xdr:cNvPr id="107" name="円/楕円 106"/>
        <xdr:cNvSpPr/>
      </xdr:nvSpPr>
      <xdr:spPr>
        <a:xfrm>
          <a:off x="9588500" y="70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128651</xdr:rowOff>
    </xdr:from>
    <xdr:ext cx="534377" cy="259045"/>
    <xdr:sp macro="" textlink="">
      <xdr:nvSpPr>
        <xdr:cNvPr id="108" name="n_1aveValue【道路】&#10;一人当たり延長"/>
        <xdr:cNvSpPr txBox="1"/>
      </xdr:nvSpPr>
      <xdr:spPr>
        <a:xfrm>
          <a:off x="9359410"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131794</xdr:rowOff>
    </xdr:from>
    <xdr:ext cx="534377" cy="259045"/>
    <xdr:sp macro="" textlink="">
      <xdr:nvSpPr>
        <xdr:cNvPr id="109" name="n_1mainValue【道路】&#10;一人当たり延長"/>
        <xdr:cNvSpPr txBox="1"/>
      </xdr:nvSpPr>
      <xdr:spPr>
        <a:xfrm>
          <a:off x="9359410" y="71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123444</xdr:rowOff>
    </xdr:from>
    <xdr:to>
      <xdr:col>6</xdr:col>
      <xdr:colOff>510540</xdr:colOff>
      <xdr:row>63</xdr:row>
      <xdr:rowOff>166878</xdr:rowOff>
    </xdr:to>
    <xdr:cxnSp macro="">
      <xdr:nvCxnSpPr>
        <xdr:cNvPr id="132" name="直線コネクタ 131"/>
        <xdr:cNvCxnSpPr/>
      </xdr:nvCxnSpPr>
      <xdr:spPr>
        <a:xfrm flipV="1">
          <a:off x="4634865" y="972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170705</xdr:rowOff>
    </xdr:from>
    <xdr:ext cx="405111" cy="259045"/>
    <xdr:sp macro="" textlink="">
      <xdr:nvSpPr>
        <xdr:cNvPr id="133" name="【橋りょう・トンネル】&#10;有形固定資産減価償却率最小値テキスト"/>
        <xdr:cNvSpPr txBox="1"/>
      </xdr:nvSpPr>
      <xdr:spPr>
        <a:xfrm>
          <a:off x="4724400" y="1097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6</xdr:col>
      <xdr:colOff>422275</xdr:colOff>
      <xdr:row>63</xdr:row>
      <xdr:rowOff>166878</xdr:rowOff>
    </xdr:from>
    <xdr:to>
      <xdr:col>6</xdr:col>
      <xdr:colOff>600075</xdr:colOff>
      <xdr:row>63</xdr:row>
      <xdr:rowOff>166878</xdr:rowOff>
    </xdr:to>
    <xdr:cxnSp macro="">
      <xdr:nvCxnSpPr>
        <xdr:cNvPr id="134" name="直線コネクタ 133"/>
        <xdr:cNvCxnSpPr/>
      </xdr:nvCxnSpPr>
      <xdr:spPr>
        <a:xfrm>
          <a:off x="4546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70121</xdr:rowOff>
    </xdr:from>
    <xdr:ext cx="405111" cy="259045"/>
    <xdr:sp macro="" textlink="">
      <xdr:nvSpPr>
        <xdr:cNvPr id="135" name="【橋りょう・トンネル】&#10;有形固定資産減価償却率最大値テキスト"/>
        <xdr:cNvSpPr txBox="1"/>
      </xdr:nvSpPr>
      <xdr:spPr>
        <a:xfrm>
          <a:off x="4724400" y="9499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56</xdr:row>
      <xdr:rowOff>123444</xdr:rowOff>
    </xdr:from>
    <xdr:to>
      <xdr:col>6</xdr:col>
      <xdr:colOff>600075</xdr:colOff>
      <xdr:row>56</xdr:row>
      <xdr:rowOff>123444</xdr:rowOff>
    </xdr:to>
    <xdr:cxnSp macro="">
      <xdr:nvCxnSpPr>
        <xdr:cNvPr id="136" name="直線コネクタ 135"/>
        <xdr:cNvCxnSpPr/>
      </xdr:nvCxnSpPr>
      <xdr:spPr>
        <a:xfrm>
          <a:off x="4546600" y="972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37" name="【橋りょう・トンネ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38" name="フローチャート : 判断 137"/>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118364</xdr:rowOff>
    </xdr:from>
    <xdr:to>
      <xdr:col>5</xdr:col>
      <xdr:colOff>409575</xdr:colOff>
      <xdr:row>63</xdr:row>
      <xdr:rowOff>48514</xdr:rowOff>
    </xdr:to>
    <xdr:sp macro="" textlink="">
      <xdr:nvSpPr>
        <xdr:cNvPr id="139" name="フローチャート : 判断 138"/>
        <xdr:cNvSpPr/>
      </xdr:nvSpPr>
      <xdr:spPr>
        <a:xfrm>
          <a:off x="3746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6350</xdr:rowOff>
    </xdr:from>
    <xdr:to>
      <xdr:col>5</xdr:col>
      <xdr:colOff>409575</xdr:colOff>
      <xdr:row>61</xdr:row>
      <xdr:rowOff>107950</xdr:rowOff>
    </xdr:to>
    <xdr:sp macro="" textlink="">
      <xdr:nvSpPr>
        <xdr:cNvPr id="145" name="円/楕円 144"/>
        <xdr:cNvSpPr/>
      </xdr:nvSpPr>
      <xdr:spPr>
        <a:xfrm>
          <a:off x="3746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39641</xdr:rowOff>
    </xdr:from>
    <xdr:ext cx="405111" cy="259045"/>
    <xdr:sp macro="" textlink="">
      <xdr:nvSpPr>
        <xdr:cNvPr id="146" name="n_1aveValue【橋りょう・トンネル】&#10;有形固定資産減価償却率"/>
        <xdr:cNvSpPr txBox="1"/>
      </xdr:nvSpPr>
      <xdr:spPr>
        <a:xfrm>
          <a:off x="3582043"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124477</xdr:rowOff>
    </xdr:from>
    <xdr:ext cx="405111" cy="259045"/>
    <xdr:sp macro="" textlink="">
      <xdr:nvSpPr>
        <xdr:cNvPr id="147" name="n_1mainValue【橋りょう・トンネル】&#10;有形固定資産減価償却率"/>
        <xdr:cNvSpPr txBox="1"/>
      </xdr:nvSpPr>
      <xdr:spPr>
        <a:xfrm>
          <a:off x="3582043"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8" name="直線コネクタ 15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9" name="テキスト ボックス 15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0" name="直線コネクタ 15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1" name="テキスト ボックス 16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2" name="直線コネクタ 16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3" name="テキスト ボックス 16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4" name="直線コネクタ 16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5" name="テキスト ボックス 16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6" name="直線コネクタ 16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67" name="テキスト ボックス 16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6565</xdr:rowOff>
    </xdr:from>
    <xdr:to>
      <xdr:col>15</xdr:col>
      <xdr:colOff>180340</xdr:colOff>
      <xdr:row>63</xdr:row>
      <xdr:rowOff>152868</xdr:rowOff>
    </xdr:to>
    <xdr:cxnSp macro="">
      <xdr:nvCxnSpPr>
        <xdr:cNvPr id="171" name="直線コネクタ 170"/>
        <xdr:cNvCxnSpPr/>
      </xdr:nvCxnSpPr>
      <xdr:spPr>
        <a:xfrm flipV="1">
          <a:off x="10476865" y="9436315"/>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156695</xdr:rowOff>
    </xdr:from>
    <xdr:ext cx="599010" cy="259045"/>
    <xdr:sp macro="" textlink="">
      <xdr:nvSpPr>
        <xdr:cNvPr id="172" name="【橋りょう・トンネル】&#10;一人当たり有形固定資産（償却資産）額最小値テキスト"/>
        <xdr:cNvSpPr txBox="1"/>
      </xdr:nvSpPr>
      <xdr:spPr>
        <a:xfrm>
          <a:off x="10566400" y="109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124,386</a:t>
          </a:r>
          <a:endParaRPr kumimoji="1" lang="ja-JP" altLang="en-US" sz="1000" b="1">
            <a:latin typeface="ＭＳ Ｐゴシック"/>
          </a:endParaRPr>
        </a:p>
      </xdr:txBody>
    </xdr:sp>
    <xdr:clientData/>
  </xdr:oneCellAnchor>
  <xdr:twoCellAnchor>
    <xdr:from>
      <xdr:col>15</xdr:col>
      <xdr:colOff>92075</xdr:colOff>
      <xdr:row>63</xdr:row>
      <xdr:rowOff>152868</xdr:rowOff>
    </xdr:from>
    <xdr:to>
      <xdr:col>15</xdr:col>
      <xdr:colOff>269875</xdr:colOff>
      <xdr:row>63</xdr:row>
      <xdr:rowOff>152868</xdr:rowOff>
    </xdr:to>
    <xdr:cxnSp macro="">
      <xdr:nvCxnSpPr>
        <xdr:cNvPr id="173" name="直線コネクタ 172"/>
        <xdr:cNvCxnSpPr/>
      </xdr:nvCxnSpPr>
      <xdr:spPr>
        <a:xfrm>
          <a:off x="10388600" y="1095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124692</xdr:rowOff>
    </xdr:from>
    <xdr:ext cx="690189" cy="259045"/>
    <xdr:sp macro="" textlink="">
      <xdr:nvSpPr>
        <xdr:cNvPr id="174" name="【橋りょう・トンネル】&#10;一人当たり有形固定資産（償却資産）額最大値テキスト"/>
        <xdr:cNvSpPr txBox="1"/>
      </xdr:nvSpPr>
      <xdr:spPr>
        <a:xfrm>
          <a:off x="10566400" y="9211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2,116,385</a:t>
          </a:r>
          <a:endParaRPr kumimoji="1" lang="ja-JP" altLang="en-US" sz="1000" b="1">
            <a:latin typeface="ＭＳ Ｐゴシック"/>
          </a:endParaRPr>
        </a:p>
      </xdr:txBody>
    </xdr:sp>
    <xdr:clientData/>
  </xdr:oneCellAnchor>
  <xdr:twoCellAnchor>
    <xdr:from>
      <xdr:col>15</xdr:col>
      <xdr:colOff>92075</xdr:colOff>
      <xdr:row>55</xdr:row>
      <xdr:rowOff>6565</xdr:rowOff>
    </xdr:from>
    <xdr:to>
      <xdr:col>15</xdr:col>
      <xdr:colOff>269875</xdr:colOff>
      <xdr:row>55</xdr:row>
      <xdr:rowOff>6565</xdr:rowOff>
    </xdr:to>
    <xdr:cxnSp macro="">
      <xdr:nvCxnSpPr>
        <xdr:cNvPr id="175" name="直線コネクタ 174"/>
        <xdr:cNvCxnSpPr/>
      </xdr:nvCxnSpPr>
      <xdr:spPr>
        <a:xfrm>
          <a:off x="10388600" y="943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107067</xdr:rowOff>
    </xdr:from>
    <xdr:ext cx="599010" cy="259045"/>
    <xdr:sp macro="" textlink="">
      <xdr:nvSpPr>
        <xdr:cNvPr id="176" name="【橋りょう・トンネル】&#10;一人当たり有形固定資産（償却資産）額平均値テキスト"/>
        <xdr:cNvSpPr txBox="1"/>
      </xdr:nvSpPr>
      <xdr:spPr>
        <a:xfrm>
          <a:off x="10566400" y="10222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989,514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128640</xdr:rowOff>
    </xdr:from>
    <xdr:to>
      <xdr:col>15</xdr:col>
      <xdr:colOff>231775</xdr:colOff>
      <xdr:row>60</xdr:row>
      <xdr:rowOff>58790</xdr:rowOff>
    </xdr:to>
    <xdr:sp macro="" textlink="">
      <xdr:nvSpPr>
        <xdr:cNvPr id="177" name="フローチャート : 判断 176"/>
        <xdr:cNvSpPr/>
      </xdr:nvSpPr>
      <xdr:spPr>
        <a:xfrm>
          <a:off x="10426700" y="1024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18434</xdr:rowOff>
    </xdr:from>
    <xdr:to>
      <xdr:col>14</xdr:col>
      <xdr:colOff>79375</xdr:colOff>
      <xdr:row>60</xdr:row>
      <xdr:rowOff>120034</xdr:rowOff>
    </xdr:to>
    <xdr:sp macro="" textlink="">
      <xdr:nvSpPr>
        <xdr:cNvPr id="178" name="フローチャート : 判断 177"/>
        <xdr:cNvSpPr/>
      </xdr:nvSpPr>
      <xdr:spPr>
        <a:xfrm>
          <a:off x="9588500" y="103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17428</xdr:rowOff>
    </xdr:from>
    <xdr:to>
      <xdr:col>14</xdr:col>
      <xdr:colOff>79375</xdr:colOff>
      <xdr:row>61</xdr:row>
      <xdr:rowOff>119028</xdr:rowOff>
    </xdr:to>
    <xdr:sp macro="" textlink="">
      <xdr:nvSpPr>
        <xdr:cNvPr id="184" name="円/楕円 183"/>
        <xdr:cNvSpPr/>
      </xdr:nvSpPr>
      <xdr:spPr>
        <a:xfrm>
          <a:off x="9588500" y="104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136561</xdr:rowOff>
    </xdr:from>
    <xdr:ext cx="599010" cy="259045"/>
    <xdr:sp macro="" textlink="">
      <xdr:nvSpPr>
        <xdr:cNvPr id="185" name="n_1aveValue【橋りょう・トンネル】&#10;一人当たり有形固定資産（償却資産）額"/>
        <xdr:cNvSpPr txBox="1"/>
      </xdr:nvSpPr>
      <xdr:spPr>
        <a:xfrm>
          <a:off x="9327094" y="1008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909,142</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110155</xdr:rowOff>
    </xdr:from>
    <xdr:ext cx="599010" cy="259045"/>
    <xdr:sp macro="" textlink="">
      <xdr:nvSpPr>
        <xdr:cNvPr id="186" name="n_1mainValue【橋りょう・トンネル】&#10;一人当たり有形固定資産（償却資産）額"/>
        <xdr:cNvSpPr txBox="1"/>
      </xdr:nvSpPr>
      <xdr:spPr>
        <a:xfrm>
          <a:off x="9327094" y="1056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8" name="直線コネクタ 19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9" name="テキスト ボックス 19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0" name="直線コネクタ 19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1" name="テキスト ボックス 20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2" name="直線コネクタ 20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3" name="テキスト ボックス 20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4" name="直線コネクタ 20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5" name="テキスト ボックス 20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104394</xdr:rowOff>
    </xdr:from>
    <xdr:to>
      <xdr:col>6</xdr:col>
      <xdr:colOff>510540</xdr:colOff>
      <xdr:row>85</xdr:row>
      <xdr:rowOff>1524</xdr:rowOff>
    </xdr:to>
    <xdr:cxnSp macro="">
      <xdr:nvCxnSpPr>
        <xdr:cNvPr id="209" name="直線コネクタ 208"/>
        <xdr:cNvCxnSpPr/>
      </xdr:nvCxnSpPr>
      <xdr:spPr>
        <a:xfrm flipV="1">
          <a:off x="4634865" y="1330604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5351</xdr:rowOff>
    </xdr:from>
    <xdr:ext cx="405111" cy="259045"/>
    <xdr:sp macro="" textlink="">
      <xdr:nvSpPr>
        <xdr:cNvPr id="210" name="【公営住宅】&#10;有形固定資産減価償却率最小値テキスト"/>
        <xdr:cNvSpPr txBox="1"/>
      </xdr:nvSpPr>
      <xdr:spPr>
        <a:xfrm>
          <a:off x="4724400" y="1457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422275</xdr:colOff>
      <xdr:row>85</xdr:row>
      <xdr:rowOff>1524</xdr:rowOff>
    </xdr:from>
    <xdr:to>
      <xdr:col>6</xdr:col>
      <xdr:colOff>600075</xdr:colOff>
      <xdr:row>85</xdr:row>
      <xdr:rowOff>1524</xdr:rowOff>
    </xdr:to>
    <xdr:cxnSp macro="">
      <xdr:nvCxnSpPr>
        <xdr:cNvPr id="211" name="直線コネクタ 210"/>
        <xdr:cNvCxnSpPr/>
      </xdr:nvCxnSpPr>
      <xdr:spPr>
        <a:xfrm>
          <a:off x="4546600" y="1457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51071</xdr:rowOff>
    </xdr:from>
    <xdr:ext cx="405111" cy="259045"/>
    <xdr:sp macro="" textlink="">
      <xdr:nvSpPr>
        <xdr:cNvPr id="212" name="【公営住宅】&#10;有形固定資産減価償却率最大値テキスト"/>
        <xdr:cNvSpPr txBox="1"/>
      </xdr:nvSpPr>
      <xdr:spPr>
        <a:xfrm>
          <a:off x="4724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77</xdr:row>
      <xdr:rowOff>104394</xdr:rowOff>
    </xdr:from>
    <xdr:to>
      <xdr:col>6</xdr:col>
      <xdr:colOff>600075</xdr:colOff>
      <xdr:row>77</xdr:row>
      <xdr:rowOff>104394</xdr:rowOff>
    </xdr:to>
    <xdr:cxnSp macro="">
      <xdr:nvCxnSpPr>
        <xdr:cNvPr id="213" name="直線コネクタ 212"/>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52595</xdr:rowOff>
    </xdr:from>
    <xdr:ext cx="405111" cy="259045"/>
    <xdr:sp macro="" textlink="">
      <xdr:nvSpPr>
        <xdr:cNvPr id="214" name="【公営住宅】&#10;有形固定資産減価償却率平均値テキスト"/>
        <xdr:cNvSpPr txBox="1"/>
      </xdr:nvSpPr>
      <xdr:spPr>
        <a:xfrm>
          <a:off x="4724400" y="13940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74168</xdr:rowOff>
    </xdr:from>
    <xdr:to>
      <xdr:col>6</xdr:col>
      <xdr:colOff>561975</xdr:colOff>
      <xdr:row>82</xdr:row>
      <xdr:rowOff>4318</xdr:rowOff>
    </xdr:to>
    <xdr:sp macro="" textlink="">
      <xdr:nvSpPr>
        <xdr:cNvPr id="215" name="フローチャート : 判断 214"/>
        <xdr:cNvSpPr/>
      </xdr:nvSpPr>
      <xdr:spPr>
        <a:xfrm>
          <a:off x="45847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33020</xdr:rowOff>
    </xdr:from>
    <xdr:to>
      <xdr:col>5</xdr:col>
      <xdr:colOff>409575</xdr:colOff>
      <xdr:row>81</xdr:row>
      <xdr:rowOff>134620</xdr:rowOff>
    </xdr:to>
    <xdr:sp macro="" textlink="">
      <xdr:nvSpPr>
        <xdr:cNvPr id="216" name="フローチャート : 判断 215"/>
        <xdr:cNvSpPr/>
      </xdr:nvSpPr>
      <xdr:spPr>
        <a:xfrm>
          <a:off x="3746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170180</xdr:rowOff>
    </xdr:from>
    <xdr:to>
      <xdr:col>5</xdr:col>
      <xdr:colOff>409575</xdr:colOff>
      <xdr:row>79</xdr:row>
      <xdr:rowOff>100330</xdr:rowOff>
    </xdr:to>
    <xdr:sp macro="" textlink="">
      <xdr:nvSpPr>
        <xdr:cNvPr id="222" name="円/楕円 221"/>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125747</xdr:rowOff>
    </xdr:from>
    <xdr:ext cx="405111" cy="259045"/>
    <xdr:sp macro="" textlink="">
      <xdr:nvSpPr>
        <xdr:cNvPr id="223" name="n_1aveValue【公営住宅】&#10;有形固定資産減価償却率"/>
        <xdr:cNvSpPr txBox="1"/>
      </xdr:nvSpPr>
      <xdr:spPr>
        <a:xfrm>
          <a:off x="3582043"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116857</xdr:rowOff>
    </xdr:from>
    <xdr:ext cx="405111" cy="259045"/>
    <xdr:sp macro="" textlink="">
      <xdr:nvSpPr>
        <xdr:cNvPr id="224" name="n_1mainValue【公営住宅】&#10;有形固定資産減価償却率"/>
        <xdr:cNvSpPr txBox="1"/>
      </xdr:nvSpPr>
      <xdr:spPr>
        <a:xfrm>
          <a:off x="3582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87</xdr:row>
      <xdr:rowOff>38100</xdr:rowOff>
    </xdr:from>
    <xdr:to>
      <xdr:col>16</xdr:col>
      <xdr:colOff>307975</xdr:colOff>
      <xdr:row>87</xdr:row>
      <xdr:rowOff>38100</xdr:rowOff>
    </xdr:to>
    <xdr:cxnSp macro="">
      <xdr:nvCxnSpPr>
        <xdr:cNvPr id="236" name="直線コネクタ 235"/>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37" name="テキスト ボックス 236"/>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38" name="直線コネクタ 23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39" name="テキスト ボックス 23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0" name="直線コネクタ 239"/>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1" name="テキスト ボックス 240"/>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4" name="直線コネクタ 243"/>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79</xdr:row>
      <xdr:rowOff>124477</xdr:rowOff>
    </xdr:from>
    <xdr:ext cx="531299" cy="259045"/>
    <xdr:sp macro="" textlink="">
      <xdr:nvSpPr>
        <xdr:cNvPr id="245" name="テキスト ボックス 244"/>
        <xdr:cNvSpPr txBox="1"/>
      </xdr:nvSpPr>
      <xdr:spPr>
        <a:xfrm>
          <a:off x="6072701" y="1366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6" name="直線コネクタ 24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10177</xdr:rowOff>
    </xdr:from>
    <xdr:ext cx="531299" cy="259045"/>
    <xdr:sp macro="" textlink="">
      <xdr:nvSpPr>
        <xdr:cNvPr id="247" name="テキスト ボックス 246"/>
        <xdr:cNvSpPr txBox="1"/>
      </xdr:nvSpPr>
      <xdr:spPr>
        <a:xfrm>
          <a:off x="6072701" y="1338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48" name="直線コネクタ 247"/>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67327</xdr:rowOff>
    </xdr:from>
    <xdr:ext cx="531299" cy="259045"/>
    <xdr:sp macro="" textlink="">
      <xdr:nvSpPr>
        <xdr:cNvPr id="249" name="テキスト ボックス 248"/>
        <xdr:cNvSpPr txBox="1"/>
      </xdr:nvSpPr>
      <xdr:spPr>
        <a:xfrm>
          <a:off x="6072701" y="1309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1" name="テキスト ボックス 25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11954</xdr:rowOff>
    </xdr:from>
    <xdr:to>
      <xdr:col>15</xdr:col>
      <xdr:colOff>180340</xdr:colOff>
      <xdr:row>86</xdr:row>
      <xdr:rowOff>4096</xdr:rowOff>
    </xdr:to>
    <xdr:cxnSp macro="">
      <xdr:nvCxnSpPr>
        <xdr:cNvPr id="253" name="直線コネクタ 252"/>
        <xdr:cNvCxnSpPr/>
      </xdr:nvCxnSpPr>
      <xdr:spPr>
        <a:xfrm flipV="1">
          <a:off x="10476865" y="13385054"/>
          <a:ext cx="0" cy="136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7923</xdr:rowOff>
    </xdr:from>
    <xdr:ext cx="469744" cy="259045"/>
    <xdr:sp macro="" textlink="">
      <xdr:nvSpPr>
        <xdr:cNvPr id="254" name="【公営住宅】&#10;一人当たり面積最小値テキスト"/>
        <xdr:cNvSpPr txBox="1"/>
      </xdr:nvSpPr>
      <xdr:spPr>
        <a:xfrm>
          <a:off x="10566400" y="1475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a:t>
          </a:r>
          <a:endParaRPr kumimoji="1" lang="ja-JP" altLang="en-US" sz="1000" b="1">
            <a:latin typeface="ＭＳ Ｐゴシック"/>
          </a:endParaRPr>
        </a:p>
      </xdr:txBody>
    </xdr:sp>
    <xdr:clientData/>
  </xdr:oneCellAnchor>
  <xdr:twoCellAnchor>
    <xdr:from>
      <xdr:col>15</xdr:col>
      <xdr:colOff>92075</xdr:colOff>
      <xdr:row>86</xdr:row>
      <xdr:rowOff>4096</xdr:rowOff>
    </xdr:from>
    <xdr:to>
      <xdr:col>15</xdr:col>
      <xdr:colOff>269875</xdr:colOff>
      <xdr:row>86</xdr:row>
      <xdr:rowOff>4096</xdr:rowOff>
    </xdr:to>
    <xdr:cxnSp macro="">
      <xdr:nvCxnSpPr>
        <xdr:cNvPr id="255" name="直線コネクタ 254"/>
        <xdr:cNvCxnSpPr/>
      </xdr:nvCxnSpPr>
      <xdr:spPr>
        <a:xfrm>
          <a:off x="10388600" y="1474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130081</xdr:rowOff>
    </xdr:from>
    <xdr:ext cx="534377" cy="259045"/>
    <xdr:sp macro="" textlink="">
      <xdr:nvSpPr>
        <xdr:cNvPr id="256" name="【公営住宅】&#10;一人当たり面積最大値テキスト"/>
        <xdr:cNvSpPr txBox="1"/>
      </xdr:nvSpPr>
      <xdr:spPr>
        <a:xfrm>
          <a:off x="10566400" y="131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12.983</a:t>
          </a:r>
          <a:endParaRPr kumimoji="1" lang="ja-JP" altLang="en-US" sz="1000" b="1">
            <a:latin typeface="ＭＳ Ｐゴシック"/>
          </a:endParaRPr>
        </a:p>
      </xdr:txBody>
    </xdr:sp>
    <xdr:clientData/>
  </xdr:oneCellAnchor>
  <xdr:twoCellAnchor>
    <xdr:from>
      <xdr:col>15</xdr:col>
      <xdr:colOff>92075</xdr:colOff>
      <xdr:row>78</xdr:row>
      <xdr:rowOff>11954</xdr:rowOff>
    </xdr:from>
    <xdr:to>
      <xdr:col>15</xdr:col>
      <xdr:colOff>269875</xdr:colOff>
      <xdr:row>78</xdr:row>
      <xdr:rowOff>11954</xdr:rowOff>
    </xdr:to>
    <xdr:cxnSp macro="">
      <xdr:nvCxnSpPr>
        <xdr:cNvPr id="257" name="直線コネクタ 256"/>
        <xdr:cNvCxnSpPr/>
      </xdr:nvCxnSpPr>
      <xdr:spPr>
        <a:xfrm>
          <a:off x="10388600" y="1338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102601</xdr:rowOff>
    </xdr:from>
    <xdr:ext cx="469744" cy="259045"/>
    <xdr:sp macro="" textlink="">
      <xdr:nvSpPr>
        <xdr:cNvPr id="258" name="【公営住宅】&#10;一人当たり面積平均値テキスト"/>
        <xdr:cNvSpPr txBox="1"/>
      </xdr:nvSpPr>
      <xdr:spPr>
        <a:xfrm>
          <a:off x="10566400" y="14332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124174</xdr:rowOff>
    </xdr:from>
    <xdr:to>
      <xdr:col>15</xdr:col>
      <xdr:colOff>231775</xdr:colOff>
      <xdr:row>84</xdr:row>
      <xdr:rowOff>54324</xdr:rowOff>
    </xdr:to>
    <xdr:sp macro="" textlink="">
      <xdr:nvSpPr>
        <xdr:cNvPr id="259" name="フローチャート : 判断 258"/>
        <xdr:cNvSpPr/>
      </xdr:nvSpPr>
      <xdr:spPr>
        <a:xfrm>
          <a:off x="10426700" y="1435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98743</xdr:rowOff>
    </xdr:from>
    <xdr:to>
      <xdr:col>14</xdr:col>
      <xdr:colOff>79375</xdr:colOff>
      <xdr:row>86</xdr:row>
      <xdr:rowOff>28893</xdr:rowOff>
    </xdr:to>
    <xdr:sp macro="" textlink="">
      <xdr:nvSpPr>
        <xdr:cNvPr id="260" name="フローチャート : 判断 259"/>
        <xdr:cNvSpPr/>
      </xdr:nvSpPr>
      <xdr:spPr>
        <a:xfrm>
          <a:off x="9588500" y="1467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1445</xdr:rowOff>
    </xdr:from>
    <xdr:to>
      <xdr:col>14</xdr:col>
      <xdr:colOff>79375</xdr:colOff>
      <xdr:row>86</xdr:row>
      <xdr:rowOff>103045</xdr:rowOff>
    </xdr:to>
    <xdr:sp macro="" textlink="">
      <xdr:nvSpPr>
        <xdr:cNvPr id="266" name="円/楕円 265"/>
        <xdr:cNvSpPr/>
      </xdr:nvSpPr>
      <xdr:spPr>
        <a:xfrm>
          <a:off x="9588500" y="14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45420</xdr:rowOff>
    </xdr:from>
    <xdr:ext cx="469744" cy="259045"/>
    <xdr:sp macro="" textlink="">
      <xdr:nvSpPr>
        <xdr:cNvPr id="267" name="n_1aveValue【公営住宅】&#10;一人当たり面積"/>
        <xdr:cNvSpPr txBox="1"/>
      </xdr:nvSpPr>
      <xdr:spPr>
        <a:xfrm>
          <a:off x="9391727" y="1444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94172</xdr:rowOff>
    </xdr:from>
    <xdr:ext cx="469744" cy="259045"/>
    <xdr:sp macro="" textlink="">
      <xdr:nvSpPr>
        <xdr:cNvPr id="268" name="n_1mainValue【公営住宅】&#10;一人当たり面積"/>
        <xdr:cNvSpPr txBox="1"/>
      </xdr:nvSpPr>
      <xdr:spPr>
        <a:xfrm>
          <a:off x="9391727" y="1483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2" name="直線コネクタ 3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3" name="テキスト ボックス 3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4" name="直線コネクタ 3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5" name="テキスト ボックス 3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6" name="直線コネクタ 3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7" name="テキスト ボックス 3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8" name="直線コネクタ 3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9" name="テキスト ボックス 3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0" name="直線コネクタ 3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1" name="テキスト ボックス 3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2" name="直線コネクタ 3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3" name="テキスト ボックス 3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64</xdr:row>
      <xdr:rowOff>3810</xdr:rowOff>
    </xdr:to>
    <xdr:cxnSp macro="">
      <xdr:nvCxnSpPr>
        <xdr:cNvPr id="325" name="直線コネクタ 324"/>
        <xdr:cNvCxnSpPr/>
      </xdr:nvCxnSpPr>
      <xdr:spPr>
        <a:xfrm flipV="1">
          <a:off x="16318864" y="94945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7637</xdr:rowOff>
    </xdr:from>
    <xdr:ext cx="405111" cy="259045"/>
    <xdr:sp macro="" textlink="">
      <xdr:nvSpPr>
        <xdr:cNvPr id="326" name="【学校施設】&#10;有形固定資産減価償却率最小値テキスト"/>
        <xdr:cNvSpPr txBox="1"/>
      </xdr:nvSpPr>
      <xdr:spPr>
        <a:xfrm>
          <a:off x="164084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41.9</a:t>
          </a:r>
          <a:endParaRPr kumimoji="1" lang="ja-JP" altLang="en-US" sz="1000" b="1">
            <a:latin typeface="ＭＳ Ｐゴシック"/>
          </a:endParaRPr>
        </a:p>
      </xdr:txBody>
    </xdr:sp>
    <xdr:clientData/>
  </xdr:oneCellAnchor>
  <xdr:twoCellAnchor>
    <xdr:from>
      <xdr:col>23</xdr:col>
      <xdr:colOff>428625</xdr:colOff>
      <xdr:row>64</xdr:row>
      <xdr:rowOff>3810</xdr:rowOff>
    </xdr:from>
    <xdr:to>
      <xdr:col>23</xdr:col>
      <xdr:colOff>606425</xdr:colOff>
      <xdr:row>64</xdr:row>
      <xdr:rowOff>3810</xdr:rowOff>
    </xdr:to>
    <xdr:cxnSp macro="">
      <xdr:nvCxnSpPr>
        <xdr:cNvPr id="327" name="直線コネクタ 326"/>
        <xdr:cNvCxnSpPr/>
      </xdr:nvCxnSpPr>
      <xdr:spPr>
        <a:xfrm>
          <a:off x="16230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28" name="【学校施設】&#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29" name="直線コネクタ 328"/>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30497</xdr:rowOff>
    </xdr:from>
    <xdr:ext cx="405111" cy="259045"/>
    <xdr:sp macro="" textlink="">
      <xdr:nvSpPr>
        <xdr:cNvPr id="330" name="【学校施設】&#10;有形固定資産減価償却率平均値テキスト"/>
        <xdr:cNvSpPr txBox="1"/>
      </xdr:nvSpPr>
      <xdr:spPr>
        <a:xfrm>
          <a:off x="16408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52070</xdr:rowOff>
    </xdr:from>
    <xdr:to>
      <xdr:col>23</xdr:col>
      <xdr:colOff>568325</xdr:colOff>
      <xdr:row>59</xdr:row>
      <xdr:rowOff>153670</xdr:rowOff>
    </xdr:to>
    <xdr:sp macro="" textlink="">
      <xdr:nvSpPr>
        <xdr:cNvPr id="331" name="フローチャート : 判断 3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90170</xdr:rowOff>
    </xdr:from>
    <xdr:to>
      <xdr:col>22</xdr:col>
      <xdr:colOff>415925</xdr:colOff>
      <xdr:row>61</xdr:row>
      <xdr:rowOff>20320</xdr:rowOff>
    </xdr:to>
    <xdr:sp macro="" textlink="">
      <xdr:nvSpPr>
        <xdr:cNvPr id="332" name="フローチャート : 判断 331"/>
        <xdr:cNvSpPr/>
      </xdr:nvSpPr>
      <xdr:spPr>
        <a:xfrm>
          <a:off x="15430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3" name="テキスト ボックス 3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4" name="テキスト ボックス 3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5" name="テキスト ボックス 3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6" name="テキスト ボックス 3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7" name="テキスト ボックス 3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338" name="円/楕円 337"/>
        <xdr:cNvSpPr/>
      </xdr:nvSpPr>
      <xdr:spPr>
        <a:xfrm>
          <a:off x="15430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11447</xdr:rowOff>
    </xdr:from>
    <xdr:ext cx="405111" cy="259045"/>
    <xdr:sp macro="" textlink="">
      <xdr:nvSpPr>
        <xdr:cNvPr id="339" name="n_1aveValue【学校施設】&#10;有形固定資産減価償却率"/>
        <xdr:cNvSpPr txBox="1"/>
      </xdr:nvSpPr>
      <xdr:spPr>
        <a:xfrm>
          <a:off x="15266043"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10177</xdr:rowOff>
    </xdr:from>
    <xdr:ext cx="405111" cy="259045"/>
    <xdr:sp macro="" textlink="">
      <xdr:nvSpPr>
        <xdr:cNvPr id="340" name="n_1mainValue【学校施設】&#10;有形固定資産減価償却率"/>
        <xdr:cNvSpPr txBox="1"/>
      </xdr:nvSpPr>
      <xdr:spPr>
        <a:xfrm>
          <a:off x="15266043"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1" name="正方形/長方形 3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2" name="正方形/長方形 3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3" name="正方形/長方形 3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4" name="正方形/長方形 3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5" name="正方形/長方形 3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6" name="正方形/長方形 3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7" name="正方形/長方形 3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8" name="正方形/長方形 3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9" name="テキスト ボックス 3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0" name="直線コネクタ 3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51" name="直線コネクタ 35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52" name="テキスト ボックス 35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3" name="直線コネクタ 35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4" name="テキスト ボックス 35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5" name="直線コネクタ 35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59</xdr:row>
      <xdr:rowOff>29227</xdr:rowOff>
    </xdr:from>
    <xdr:ext cx="531299" cy="259045"/>
    <xdr:sp macro="" textlink="">
      <xdr:nvSpPr>
        <xdr:cNvPr id="356" name="テキスト ボックス 355"/>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7" name="直線コネクタ 35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162577</xdr:rowOff>
    </xdr:from>
    <xdr:ext cx="531299" cy="259045"/>
    <xdr:sp macro="" textlink="">
      <xdr:nvSpPr>
        <xdr:cNvPr id="358" name="テキスト ボックス 357"/>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9" name="直線コネクタ 35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360" name="テキスト ボックス 35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62" name="テキスト ボックス 36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7696</xdr:rowOff>
    </xdr:from>
    <xdr:to>
      <xdr:col>32</xdr:col>
      <xdr:colOff>186689</xdr:colOff>
      <xdr:row>63</xdr:row>
      <xdr:rowOff>59893</xdr:rowOff>
    </xdr:to>
    <xdr:cxnSp macro="">
      <xdr:nvCxnSpPr>
        <xdr:cNvPr id="364" name="直線コネクタ 363"/>
        <xdr:cNvCxnSpPr/>
      </xdr:nvCxnSpPr>
      <xdr:spPr>
        <a:xfrm flipV="1">
          <a:off x="22160864" y="9608896"/>
          <a:ext cx="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63720</xdr:rowOff>
    </xdr:from>
    <xdr:ext cx="469744" cy="259045"/>
    <xdr:sp macro="" textlink="">
      <xdr:nvSpPr>
        <xdr:cNvPr id="365" name="【学校施設】&#10;一人当たり面積最小値テキスト"/>
        <xdr:cNvSpPr txBox="1"/>
      </xdr:nvSpPr>
      <xdr:spPr>
        <a:xfrm>
          <a:off x="222504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32</xdr:col>
      <xdr:colOff>98425</xdr:colOff>
      <xdr:row>63</xdr:row>
      <xdr:rowOff>59893</xdr:rowOff>
    </xdr:from>
    <xdr:to>
      <xdr:col>32</xdr:col>
      <xdr:colOff>276225</xdr:colOff>
      <xdr:row>63</xdr:row>
      <xdr:rowOff>59893</xdr:rowOff>
    </xdr:to>
    <xdr:cxnSp macro="">
      <xdr:nvCxnSpPr>
        <xdr:cNvPr id="366" name="直線コネクタ 365"/>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125823</xdr:rowOff>
    </xdr:from>
    <xdr:ext cx="534377" cy="259045"/>
    <xdr:sp macro="" textlink="">
      <xdr:nvSpPr>
        <xdr:cNvPr id="367" name="【学校施設】&#10;一人当たり面積最大値テキスト"/>
        <xdr:cNvSpPr txBox="1"/>
      </xdr:nvSpPr>
      <xdr:spPr>
        <a:xfrm>
          <a:off x="22250400" y="938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18.899</a:t>
          </a:r>
          <a:endParaRPr kumimoji="1" lang="ja-JP" altLang="en-US" sz="1000" b="1">
            <a:latin typeface="ＭＳ Ｐゴシック"/>
          </a:endParaRPr>
        </a:p>
      </xdr:txBody>
    </xdr:sp>
    <xdr:clientData/>
  </xdr:oneCellAnchor>
  <xdr:twoCellAnchor>
    <xdr:from>
      <xdr:col>32</xdr:col>
      <xdr:colOff>98425</xdr:colOff>
      <xdr:row>56</xdr:row>
      <xdr:rowOff>7696</xdr:rowOff>
    </xdr:from>
    <xdr:to>
      <xdr:col>32</xdr:col>
      <xdr:colOff>276225</xdr:colOff>
      <xdr:row>56</xdr:row>
      <xdr:rowOff>7696</xdr:rowOff>
    </xdr:to>
    <xdr:cxnSp macro="">
      <xdr:nvCxnSpPr>
        <xdr:cNvPr id="368" name="直線コネクタ 367"/>
        <xdr:cNvCxnSpPr/>
      </xdr:nvCxnSpPr>
      <xdr:spPr>
        <a:xfrm>
          <a:off x="22072600" y="960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108755</xdr:rowOff>
    </xdr:from>
    <xdr:ext cx="469744" cy="259045"/>
    <xdr:sp macro="" textlink="">
      <xdr:nvSpPr>
        <xdr:cNvPr id="369" name="【学校施設】&#10;一人当たり面積平均値テキスト"/>
        <xdr:cNvSpPr txBox="1"/>
      </xdr:nvSpPr>
      <xdr:spPr>
        <a:xfrm>
          <a:off x="22250400" y="10567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130328</xdr:rowOff>
    </xdr:from>
    <xdr:to>
      <xdr:col>32</xdr:col>
      <xdr:colOff>238125</xdr:colOff>
      <xdr:row>62</xdr:row>
      <xdr:rowOff>60478</xdr:rowOff>
    </xdr:to>
    <xdr:sp macro="" textlink="">
      <xdr:nvSpPr>
        <xdr:cNvPr id="370" name="フローチャート : 判断 369"/>
        <xdr:cNvSpPr/>
      </xdr:nvSpPr>
      <xdr:spPr>
        <a:xfrm>
          <a:off x="22110700" y="105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81026</xdr:rowOff>
    </xdr:from>
    <xdr:to>
      <xdr:col>31</xdr:col>
      <xdr:colOff>85725</xdr:colOff>
      <xdr:row>63</xdr:row>
      <xdr:rowOff>11176</xdr:rowOff>
    </xdr:to>
    <xdr:sp macro="" textlink="">
      <xdr:nvSpPr>
        <xdr:cNvPr id="371" name="フローチャート : 判断 370"/>
        <xdr:cNvSpPr/>
      </xdr:nvSpPr>
      <xdr:spPr>
        <a:xfrm>
          <a:off x="21272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2" name="テキスト ボックス 3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3" name="テキスト ボックス 3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4" name="テキスト ボックス 3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5" name="テキスト ボックス 3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6" name="テキスト ボックス 3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29363</xdr:rowOff>
    </xdr:from>
    <xdr:to>
      <xdr:col>31</xdr:col>
      <xdr:colOff>85725</xdr:colOff>
      <xdr:row>62</xdr:row>
      <xdr:rowOff>130963</xdr:rowOff>
    </xdr:to>
    <xdr:sp macro="" textlink="">
      <xdr:nvSpPr>
        <xdr:cNvPr id="377" name="円/楕円 376"/>
        <xdr:cNvSpPr/>
      </xdr:nvSpPr>
      <xdr:spPr>
        <a:xfrm>
          <a:off x="21272500" y="106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2303</xdr:rowOff>
    </xdr:from>
    <xdr:ext cx="469744" cy="259045"/>
    <xdr:sp macro="" textlink="">
      <xdr:nvSpPr>
        <xdr:cNvPr id="378" name="n_1aveValue【学校施設】&#10;一人当たり面積"/>
        <xdr:cNvSpPr txBox="1"/>
      </xdr:nvSpPr>
      <xdr:spPr>
        <a:xfrm>
          <a:off x="210757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147490</xdr:rowOff>
    </xdr:from>
    <xdr:ext cx="469744" cy="259045"/>
    <xdr:sp macro="" textlink="">
      <xdr:nvSpPr>
        <xdr:cNvPr id="379" name="n_1mainValue【学校施設】&#10;一人当たり面積"/>
        <xdr:cNvSpPr txBox="1"/>
      </xdr:nvSpPr>
      <xdr:spPr>
        <a:xfrm>
          <a:off x="21075727" y="10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381" name="正方形/長方形 38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382" name="正方形/長方形 38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383" name="正方形/長方形 38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384" name="正方形/長方形 38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5" name="正方形/長方形 3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387" name="正方形/長方形 386"/>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388" name="正方形/長方形 387"/>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389" name="正方形/長方形 388"/>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390" name="正方形/長方形 389"/>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1" name="正方形/長方形 39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2" name="正方形/長方形 3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3" name="正方形/長方形 3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4" name="正方形/長方形 3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5" name="正方形/長方形 3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6" name="正方形/長方形 3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7" name="正方形/長方形 3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8" name="正方形/長方形 3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9" name="正方形/長方形 3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0" name="テキスト ボックス 3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1" name="直線コネクタ 4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2" name="直線コネクタ 4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3" name="テキスト ボックス 4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4" name="直線コネクタ 4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5" name="テキスト ボックス 4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6" name="直線コネクタ 4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7" name="テキスト ボックス 4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8" name="直線コネクタ 4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9" name="テキスト ボックス 4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0" name="直線コネクタ 4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1" name="テキスト ボックス 4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2" name="直線コネクタ 4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3" name="テキスト ボックス 4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4" name="直線コネクタ 4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5" name="テキスト ボックス 4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41911</xdr:rowOff>
    </xdr:to>
    <xdr:cxnSp macro="">
      <xdr:nvCxnSpPr>
        <xdr:cNvPr id="417" name="直線コネクタ 416"/>
        <xdr:cNvCxnSpPr/>
      </xdr:nvCxnSpPr>
      <xdr:spPr>
        <a:xfrm flipV="1">
          <a:off x="16318864" y="17090571"/>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418" name="【公民館】&#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419" name="直線コネクタ 418"/>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0"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1" name="直線コネクタ 42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28320</xdr:rowOff>
    </xdr:from>
    <xdr:ext cx="405111" cy="259045"/>
    <xdr:sp macro="" textlink="">
      <xdr:nvSpPr>
        <xdr:cNvPr id="422" name="【公民館】&#10;有形固定資産減価償却率平均値テキスト"/>
        <xdr:cNvSpPr txBox="1"/>
      </xdr:nvSpPr>
      <xdr:spPr>
        <a:xfrm>
          <a:off x="16408400" y="176876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49893</xdr:rowOff>
    </xdr:from>
    <xdr:to>
      <xdr:col>23</xdr:col>
      <xdr:colOff>568325</xdr:colOff>
      <xdr:row>103</xdr:row>
      <xdr:rowOff>151493</xdr:rowOff>
    </xdr:to>
    <xdr:sp macro="" textlink="">
      <xdr:nvSpPr>
        <xdr:cNvPr id="423" name="フローチャート : 判断 422"/>
        <xdr:cNvSpPr/>
      </xdr:nvSpPr>
      <xdr:spPr>
        <a:xfrm>
          <a:off x="162687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79284</xdr:rowOff>
    </xdr:from>
    <xdr:to>
      <xdr:col>22</xdr:col>
      <xdr:colOff>415925</xdr:colOff>
      <xdr:row>104</xdr:row>
      <xdr:rowOff>9434</xdr:rowOff>
    </xdr:to>
    <xdr:sp macro="" textlink="">
      <xdr:nvSpPr>
        <xdr:cNvPr id="424" name="フローチャート : 判断 423"/>
        <xdr:cNvSpPr/>
      </xdr:nvSpPr>
      <xdr:spPr>
        <a:xfrm>
          <a:off x="15430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5" name="テキスト ボックス 4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6" name="テキスト ボックス 4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7" name="テキスト ボックス 4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8" name="テキスト ボックス 4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9" name="テキスト ボックス 4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66221</xdr:rowOff>
    </xdr:from>
    <xdr:to>
      <xdr:col>22</xdr:col>
      <xdr:colOff>415925</xdr:colOff>
      <xdr:row>99</xdr:row>
      <xdr:rowOff>167821</xdr:rowOff>
    </xdr:to>
    <xdr:sp macro="" textlink="">
      <xdr:nvSpPr>
        <xdr:cNvPr id="430" name="円/楕円 429"/>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561</xdr:rowOff>
    </xdr:from>
    <xdr:ext cx="405111" cy="259045"/>
    <xdr:sp macro="" textlink="">
      <xdr:nvSpPr>
        <xdr:cNvPr id="431" name="n_1aveValue【公民館】&#10;有形固定資産減価償却率"/>
        <xdr:cNvSpPr txBox="1"/>
      </xdr:nvSpPr>
      <xdr:spPr>
        <a:xfrm>
          <a:off x="15266043"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22</xdr:col>
      <xdr:colOff>117552</xdr:colOff>
      <xdr:row>98</xdr:row>
      <xdr:rowOff>12898</xdr:rowOff>
    </xdr:from>
    <xdr:ext cx="469744" cy="259045"/>
    <xdr:sp macro="" textlink="">
      <xdr:nvSpPr>
        <xdr:cNvPr id="432" name="n_1mainValue【公民館】&#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3" name="直線コネクタ 44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4" name="テキスト ボックス 44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5" name="直線コネクタ 44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6" name="テキスト ボックス 44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7" name="直線コネクタ 44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48" name="テキスト ボックス 44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49" name="直線コネクタ 44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0" name="テキスト ボックス 44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1" name="直線コネクタ 45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2" name="テキスト ボックス 45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3" name="直線コネクタ 4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4" name="テキスト ボックス 4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151637</xdr:rowOff>
    </xdr:from>
    <xdr:to>
      <xdr:col>32</xdr:col>
      <xdr:colOff>186689</xdr:colOff>
      <xdr:row>105</xdr:row>
      <xdr:rowOff>102108</xdr:rowOff>
    </xdr:to>
    <xdr:cxnSp macro="">
      <xdr:nvCxnSpPr>
        <xdr:cNvPr id="456" name="直線コネクタ 455"/>
        <xdr:cNvCxnSpPr/>
      </xdr:nvCxnSpPr>
      <xdr:spPr>
        <a:xfrm flipV="1">
          <a:off x="22160864" y="17296637"/>
          <a:ext cx="0" cy="80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105935</xdr:rowOff>
    </xdr:from>
    <xdr:ext cx="469744" cy="259045"/>
    <xdr:sp macro="" textlink="">
      <xdr:nvSpPr>
        <xdr:cNvPr id="457" name="【公民館】&#10;一人当たり面積最小値テキスト"/>
        <xdr:cNvSpPr txBox="1"/>
      </xdr:nvSpPr>
      <xdr:spPr>
        <a:xfrm>
          <a:off x="22250400" y="1810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0.741</a:t>
          </a:r>
          <a:endParaRPr kumimoji="1" lang="ja-JP" altLang="en-US" sz="1000" b="1">
            <a:latin typeface="ＭＳ Ｐゴシック"/>
          </a:endParaRPr>
        </a:p>
      </xdr:txBody>
    </xdr:sp>
    <xdr:clientData/>
  </xdr:oneCellAnchor>
  <xdr:twoCellAnchor>
    <xdr:from>
      <xdr:col>32</xdr:col>
      <xdr:colOff>98425</xdr:colOff>
      <xdr:row>105</xdr:row>
      <xdr:rowOff>102108</xdr:rowOff>
    </xdr:from>
    <xdr:to>
      <xdr:col>32</xdr:col>
      <xdr:colOff>276225</xdr:colOff>
      <xdr:row>105</xdr:row>
      <xdr:rowOff>102108</xdr:rowOff>
    </xdr:to>
    <xdr:cxnSp macro="">
      <xdr:nvCxnSpPr>
        <xdr:cNvPr id="458" name="直線コネクタ 457"/>
        <xdr:cNvCxnSpPr/>
      </xdr:nvCxnSpPr>
      <xdr:spPr>
        <a:xfrm>
          <a:off x="22072600" y="1810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98314</xdr:rowOff>
    </xdr:from>
    <xdr:ext cx="469744" cy="259045"/>
    <xdr:sp macro="" textlink="">
      <xdr:nvSpPr>
        <xdr:cNvPr id="459" name="【公民館】&#10;一人当たり面積最大値テキスト"/>
        <xdr:cNvSpPr txBox="1"/>
      </xdr:nvSpPr>
      <xdr:spPr>
        <a:xfrm>
          <a:off x="222504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a:t>
          </a:r>
          <a:endParaRPr kumimoji="1" lang="ja-JP" altLang="en-US" sz="1000" b="1">
            <a:latin typeface="ＭＳ Ｐゴシック"/>
          </a:endParaRPr>
        </a:p>
      </xdr:txBody>
    </xdr:sp>
    <xdr:clientData/>
  </xdr:oneCellAnchor>
  <xdr:twoCellAnchor>
    <xdr:from>
      <xdr:col>32</xdr:col>
      <xdr:colOff>98425</xdr:colOff>
      <xdr:row>100</xdr:row>
      <xdr:rowOff>151637</xdr:rowOff>
    </xdr:from>
    <xdr:to>
      <xdr:col>32</xdr:col>
      <xdr:colOff>276225</xdr:colOff>
      <xdr:row>100</xdr:row>
      <xdr:rowOff>151637</xdr:rowOff>
    </xdr:to>
    <xdr:cxnSp macro="">
      <xdr:nvCxnSpPr>
        <xdr:cNvPr id="460" name="直線コネクタ 459"/>
        <xdr:cNvCxnSpPr/>
      </xdr:nvCxnSpPr>
      <xdr:spPr>
        <a:xfrm>
          <a:off x="22072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49547</xdr:rowOff>
    </xdr:from>
    <xdr:ext cx="469744" cy="259045"/>
    <xdr:sp macro="" textlink="">
      <xdr:nvSpPr>
        <xdr:cNvPr id="461" name="【公民館】&#10;一人当たり面積平均値テキスト"/>
        <xdr:cNvSpPr txBox="1"/>
      </xdr:nvSpPr>
      <xdr:spPr>
        <a:xfrm>
          <a:off x="22250400" y="1770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71120</xdr:rowOff>
    </xdr:from>
    <xdr:to>
      <xdr:col>32</xdr:col>
      <xdr:colOff>238125</xdr:colOff>
      <xdr:row>104</xdr:row>
      <xdr:rowOff>1270</xdr:rowOff>
    </xdr:to>
    <xdr:sp macro="" textlink="">
      <xdr:nvSpPr>
        <xdr:cNvPr id="462" name="フローチャート : 判断 461"/>
        <xdr:cNvSpPr/>
      </xdr:nvSpPr>
      <xdr:spPr>
        <a:xfrm>
          <a:off x="22110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114554</xdr:rowOff>
    </xdr:from>
    <xdr:to>
      <xdr:col>31</xdr:col>
      <xdr:colOff>85725</xdr:colOff>
      <xdr:row>106</xdr:row>
      <xdr:rowOff>44704</xdr:rowOff>
    </xdr:to>
    <xdr:sp macro="" textlink="">
      <xdr:nvSpPr>
        <xdr:cNvPr id="463" name="フローチャート : 判断 462"/>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4" name="テキスト ボックス 4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5" name="テキスト ボックス 4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6" name="テキスト ボックス 4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7" name="テキスト ボックス 4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8" name="テキスト ボックス 4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36830</xdr:rowOff>
    </xdr:from>
    <xdr:to>
      <xdr:col>31</xdr:col>
      <xdr:colOff>85725</xdr:colOff>
      <xdr:row>108</xdr:row>
      <xdr:rowOff>138430</xdr:rowOff>
    </xdr:to>
    <xdr:sp macro="" textlink="">
      <xdr:nvSpPr>
        <xdr:cNvPr id="469" name="円/楕円 468"/>
        <xdr:cNvSpPr/>
      </xdr:nvSpPr>
      <xdr:spPr>
        <a:xfrm>
          <a:off x="21272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61231</xdr:rowOff>
    </xdr:from>
    <xdr:ext cx="469744" cy="259045"/>
    <xdr:sp macro="" textlink="">
      <xdr:nvSpPr>
        <xdr:cNvPr id="470" name="n_1aveValue【公民館】&#10;一人当たり面積"/>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129557</xdr:rowOff>
    </xdr:from>
    <xdr:ext cx="469744" cy="259045"/>
    <xdr:sp macro="" textlink="">
      <xdr:nvSpPr>
        <xdr:cNvPr id="471" name="n_1mainValue【公民館】&#10;一人当たり面積"/>
        <xdr:cNvSpPr txBox="1"/>
      </xdr:nvSpPr>
      <xdr:spPr>
        <a:xfrm>
          <a:off x="21075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数値があるすべての施設において、有形固定資産減価償却率は類似団体を上回っている。</a:t>
          </a:r>
          <a:endParaRPr lang="ja-JP" altLang="ja-JP" sz="1300">
            <a:effectLst/>
          </a:endParaRPr>
        </a:p>
        <a:p>
          <a:r>
            <a:rPr kumimoji="1" lang="ja-JP" altLang="ja-JP" sz="1300">
              <a:solidFill>
                <a:schemeClr val="dk1"/>
              </a:solidFill>
              <a:effectLst/>
              <a:latin typeface="+mn-lt"/>
              <a:ea typeface="+mn-ea"/>
              <a:cs typeface="+mn-cs"/>
            </a:rPr>
            <a:t>特に、公営住宅、学校施設においては</a:t>
          </a:r>
          <a:r>
            <a:rPr kumimoji="1" lang="en-US" altLang="ja-JP" sz="1300">
              <a:solidFill>
                <a:schemeClr val="dk1"/>
              </a:solidFill>
              <a:effectLst/>
              <a:latin typeface="+mn-lt"/>
              <a:ea typeface="+mn-ea"/>
              <a:cs typeface="+mn-cs"/>
            </a:rPr>
            <a:t>70</a:t>
          </a:r>
          <a:r>
            <a:rPr kumimoji="1" lang="ja-JP" altLang="ja-JP" sz="1300">
              <a:solidFill>
                <a:schemeClr val="dk1"/>
              </a:solidFill>
              <a:effectLst/>
              <a:latin typeface="+mn-lt"/>
              <a:ea typeface="+mn-ea"/>
              <a:cs typeface="+mn-cs"/>
            </a:rPr>
            <a:t>％以上、公民館においては</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公営住宅については、平成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年度に長寿命化計画を策定済みであり、同計画に基づいて修繕に取り組んでいる。また、橋りょう・トンネルについても、平成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年度に長寿命化計画を策定することとしている。</a:t>
          </a:r>
          <a:endParaRPr lang="ja-JP" altLang="ja-JP" sz="1300">
            <a:effectLst/>
          </a:endParaRPr>
        </a:p>
        <a:p>
          <a:r>
            <a:rPr kumimoji="1" lang="ja-JP" altLang="ja-JP" sz="1300">
              <a:solidFill>
                <a:schemeClr val="dk1"/>
              </a:solidFill>
              <a:effectLst/>
              <a:latin typeface="+mn-lt"/>
              <a:ea typeface="+mn-ea"/>
              <a:cs typeface="+mn-cs"/>
            </a:rPr>
            <a:t>学校施設や公民館についても、今後、個別施設計画を策定し、適正な施設の管理に努める必要がある。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宮崎県日之影町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4,183
4,178
277.67
5,210,587
5,130,325
37,216
2,950,162
5,118,359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61722</xdr:rowOff>
    </xdr:from>
    <xdr:to>
      <xdr:col>6</xdr:col>
      <xdr:colOff>510540</xdr:colOff>
      <xdr:row>63</xdr:row>
      <xdr:rowOff>80010</xdr:rowOff>
    </xdr:to>
    <xdr:cxnSp macro="">
      <xdr:nvCxnSpPr>
        <xdr:cNvPr id="71" name="直線コネクタ 70"/>
        <xdr:cNvCxnSpPr/>
      </xdr:nvCxnSpPr>
      <xdr:spPr>
        <a:xfrm flipV="1">
          <a:off x="4634865" y="966292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83837</xdr:rowOff>
    </xdr:from>
    <xdr:ext cx="405111" cy="259045"/>
    <xdr:sp macro="" textlink="">
      <xdr:nvSpPr>
        <xdr:cNvPr id="72" name="【体育館・プール】&#10;有形固定資産減価償却率最小値テキスト"/>
        <xdr:cNvSpPr txBox="1"/>
      </xdr:nvSpPr>
      <xdr:spPr>
        <a:xfrm>
          <a:off x="4724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6</xdr:col>
      <xdr:colOff>422275</xdr:colOff>
      <xdr:row>63</xdr:row>
      <xdr:rowOff>80010</xdr:rowOff>
    </xdr:from>
    <xdr:to>
      <xdr:col>6</xdr:col>
      <xdr:colOff>600075</xdr:colOff>
      <xdr:row>63</xdr:row>
      <xdr:rowOff>80010</xdr:rowOff>
    </xdr:to>
    <xdr:cxnSp macro="">
      <xdr:nvCxnSpPr>
        <xdr:cNvPr id="73" name="直線コネクタ 72"/>
        <xdr:cNvCxnSpPr/>
      </xdr:nvCxnSpPr>
      <xdr:spPr>
        <a:xfrm>
          <a:off x="4546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8399</xdr:rowOff>
    </xdr:from>
    <xdr:ext cx="405111" cy="259045"/>
    <xdr:sp macro="" textlink="">
      <xdr:nvSpPr>
        <xdr:cNvPr id="74" name="【体育館・プール】&#10;有形固定資産減価償却率最大値テキスト"/>
        <xdr:cNvSpPr txBox="1"/>
      </xdr:nvSpPr>
      <xdr:spPr>
        <a:xfrm>
          <a:off x="47244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a:t>
          </a:r>
          <a:endParaRPr kumimoji="1" lang="ja-JP" altLang="en-US" sz="1000" b="1">
            <a:latin typeface="ＭＳ Ｐゴシック"/>
          </a:endParaRPr>
        </a:p>
      </xdr:txBody>
    </xdr:sp>
    <xdr:clientData/>
  </xdr:oneCellAnchor>
  <xdr:twoCellAnchor>
    <xdr:from>
      <xdr:col>6</xdr:col>
      <xdr:colOff>422275</xdr:colOff>
      <xdr:row>56</xdr:row>
      <xdr:rowOff>61722</xdr:rowOff>
    </xdr:from>
    <xdr:to>
      <xdr:col>6</xdr:col>
      <xdr:colOff>600075</xdr:colOff>
      <xdr:row>56</xdr:row>
      <xdr:rowOff>61722</xdr:rowOff>
    </xdr:to>
    <xdr:cxnSp macro="">
      <xdr:nvCxnSpPr>
        <xdr:cNvPr id="75" name="直線コネクタ 74"/>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158513</xdr:rowOff>
    </xdr:from>
    <xdr:ext cx="405111" cy="259045"/>
    <xdr:sp macro="" textlink="">
      <xdr:nvSpPr>
        <xdr:cNvPr id="76" name="【体育館・プール】&#10;有形固定資産減価償却率平均値テキスト"/>
        <xdr:cNvSpPr txBox="1"/>
      </xdr:nvSpPr>
      <xdr:spPr>
        <a:xfrm>
          <a:off x="4724400" y="10274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xdr:rowOff>
    </xdr:from>
    <xdr:to>
      <xdr:col>6</xdr:col>
      <xdr:colOff>561975</xdr:colOff>
      <xdr:row>60</xdr:row>
      <xdr:rowOff>110236</xdr:rowOff>
    </xdr:to>
    <xdr:sp macro="" textlink="">
      <xdr:nvSpPr>
        <xdr:cNvPr id="77" name="フローチャート : 判断 76"/>
        <xdr:cNvSpPr/>
      </xdr:nvSpPr>
      <xdr:spPr>
        <a:xfrm>
          <a:off x="4584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68072</xdr:rowOff>
    </xdr:from>
    <xdr:to>
      <xdr:col>5</xdr:col>
      <xdr:colOff>409575</xdr:colOff>
      <xdr:row>60</xdr:row>
      <xdr:rowOff>169672</xdr:rowOff>
    </xdr:to>
    <xdr:sp macro="" textlink="">
      <xdr:nvSpPr>
        <xdr:cNvPr id="78" name="フローチャート : 判断 77"/>
        <xdr:cNvSpPr/>
      </xdr:nvSpPr>
      <xdr:spPr>
        <a:xfrm>
          <a:off x="3746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160799</xdr:rowOff>
    </xdr:from>
    <xdr:ext cx="405111" cy="259045"/>
    <xdr:sp macro="" textlink="">
      <xdr:nvSpPr>
        <xdr:cNvPr id="79" name="n_1aveValue【体育館・プール】&#10;有形固定資産減価償却率"/>
        <xdr:cNvSpPr txBox="1"/>
      </xdr:nvSpPr>
      <xdr:spPr>
        <a:xfrm>
          <a:off x="3582043" y="1044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113792</xdr:rowOff>
    </xdr:from>
    <xdr:to>
      <xdr:col>5</xdr:col>
      <xdr:colOff>409575</xdr:colOff>
      <xdr:row>58</xdr:row>
      <xdr:rowOff>43942</xdr:rowOff>
    </xdr:to>
    <xdr:sp macro="" textlink="">
      <xdr:nvSpPr>
        <xdr:cNvPr id="85" name="円/楕円 84"/>
        <xdr:cNvSpPr/>
      </xdr:nvSpPr>
      <xdr:spPr>
        <a:xfrm>
          <a:off x="3746500" y="98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60469</xdr:rowOff>
    </xdr:from>
    <xdr:ext cx="405111" cy="259045"/>
    <xdr:sp macro="" textlink="">
      <xdr:nvSpPr>
        <xdr:cNvPr id="86" name="n_1mainValue【体育館・プール】&#10;有形固定資産減価償却率"/>
        <xdr:cNvSpPr txBox="1"/>
      </xdr:nvSpPr>
      <xdr:spPr>
        <a:xfrm>
          <a:off x="3582043"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97" name="直線コネクタ 9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98" name="テキスト ボックス 9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99" name="直線コネクタ 9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00" name="テキスト ボックス 9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01" name="直線コネクタ 10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02" name="テキスト ボックス 10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03" name="直線コネクタ 10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04" name="テキスト ボックス 10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05" name="直線コネクタ 10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06" name="テキスト ボックス 10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07" name="直線コネクタ 10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08" name="テキスト ボックス 10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159040</xdr:rowOff>
    </xdr:from>
    <xdr:to>
      <xdr:col>15</xdr:col>
      <xdr:colOff>180340</xdr:colOff>
      <xdr:row>64</xdr:row>
      <xdr:rowOff>9471</xdr:rowOff>
    </xdr:to>
    <xdr:cxnSp macro="">
      <xdr:nvCxnSpPr>
        <xdr:cNvPr id="112" name="直線コネクタ 111"/>
        <xdr:cNvCxnSpPr/>
      </xdr:nvCxnSpPr>
      <xdr:spPr>
        <a:xfrm flipV="1">
          <a:off x="10476865" y="9588790"/>
          <a:ext cx="0" cy="139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13298</xdr:rowOff>
    </xdr:from>
    <xdr:ext cx="469744" cy="259045"/>
    <xdr:sp macro="" textlink="">
      <xdr:nvSpPr>
        <xdr:cNvPr id="113" name="【体育館・プール】&#10;一人当たり面積最小値テキスト"/>
        <xdr:cNvSpPr txBox="1"/>
      </xdr:nvSpPr>
      <xdr:spPr>
        <a:xfrm>
          <a:off x="10566400" y="10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0.371</a:t>
          </a:r>
          <a:endParaRPr kumimoji="1" lang="ja-JP" altLang="en-US" sz="1000" b="1">
            <a:latin typeface="ＭＳ Ｐゴシック"/>
          </a:endParaRPr>
        </a:p>
      </xdr:txBody>
    </xdr:sp>
    <xdr:clientData/>
  </xdr:oneCellAnchor>
  <xdr:twoCellAnchor>
    <xdr:from>
      <xdr:col>15</xdr:col>
      <xdr:colOff>92075</xdr:colOff>
      <xdr:row>64</xdr:row>
      <xdr:rowOff>9471</xdr:rowOff>
    </xdr:from>
    <xdr:to>
      <xdr:col>15</xdr:col>
      <xdr:colOff>269875</xdr:colOff>
      <xdr:row>64</xdr:row>
      <xdr:rowOff>9471</xdr:rowOff>
    </xdr:to>
    <xdr:cxnSp macro="">
      <xdr:nvCxnSpPr>
        <xdr:cNvPr id="114" name="直線コネクタ 113"/>
        <xdr:cNvCxnSpPr/>
      </xdr:nvCxnSpPr>
      <xdr:spPr>
        <a:xfrm>
          <a:off x="10388600" y="10982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105717</xdr:rowOff>
    </xdr:from>
    <xdr:ext cx="469744" cy="259045"/>
    <xdr:sp macro="" textlink="">
      <xdr:nvSpPr>
        <xdr:cNvPr id="115" name="【体育館・プール】&#10;一人当たり面積最大値テキスト"/>
        <xdr:cNvSpPr txBox="1"/>
      </xdr:nvSpPr>
      <xdr:spPr>
        <a:xfrm>
          <a:off x="10566400" y="93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4.638</a:t>
          </a:r>
          <a:endParaRPr kumimoji="1" lang="ja-JP" altLang="en-US" sz="1000" b="1">
            <a:latin typeface="ＭＳ Ｐゴシック"/>
          </a:endParaRPr>
        </a:p>
      </xdr:txBody>
    </xdr:sp>
    <xdr:clientData/>
  </xdr:oneCellAnchor>
  <xdr:twoCellAnchor>
    <xdr:from>
      <xdr:col>15</xdr:col>
      <xdr:colOff>92075</xdr:colOff>
      <xdr:row>55</xdr:row>
      <xdr:rowOff>159040</xdr:rowOff>
    </xdr:from>
    <xdr:to>
      <xdr:col>15</xdr:col>
      <xdr:colOff>269875</xdr:colOff>
      <xdr:row>55</xdr:row>
      <xdr:rowOff>159040</xdr:rowOff>
    </xdr:to>
    <xdr:cxnSp macro="">
      <xdr:nvCxnSpPr>
        <xdr:cNvPr id="116" name="直線コネクタ 115"/>
        <xdr:cNvCxnSpPr/>
      </xdr:nvCxnSpPr>
      <xdr:spPr>
        <a:xfrm>
          <a:off x="10388600" y="958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140878</xdr:rowOff>
    </xdr:from>
    <xdr:ext cx="469744" cy="259045"/>
    <xdr:sp macro="" textlink="">
      <xdr:nvSpPr>
        <xdr:cNvPr id="117" name="【体育館・プール】&#10;一人当たり面積平均値テキスト"/>
        <xdr:cNvSpPr txBox="1"/>
      </xdr:nvSpPr>
      <xdr:spPr>
        <a:xfrm>
          <a:off x="10566400" y="10599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162451</xdr:rowOff>
    </xdr:from>
    <xdr:to>
      <xdr:col>15</xdr:col>
      <xdr:colOff>231775</xdr:colOff>
      <xdr:row>62</xdr:row>
      <xdr:rowOff>92601</xdr:rowOff>
    </xdr:to>
    <xdr:sp macro="" textlink="">
      <xdr:nvSpPr>
        <xdr:cNvPr id="118" name="フローチャート : 判断 117"/>
        <xdr:cNvSpPr/>
      </xdr:nvSpPr>
      <xdr:spPr>
        <a:xfrm>
          <a:off x="10426700" y="1062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130121</xdr:rowOff>
    </xdr:from>
    <xdr:to>
      <xdr:col>14</xdr:col>
      <xdr:colOff>79375</xdr:colOff>
      <xdr:row>63</xdr:row>
      <xdr:rowOff>60271</xdr:rowOff>
    </xdr:to>
    <xdr:sp macro="" textlink="">
      <xdr:nvSpPr>
        <xdr:cNvPr id="119" name="フローチャート : 判断 118"/>
        <xdr:cNvSpPr/>
      </xdr:nvSpPr>
      <xdr:spPr>
        <a:xfrm>
          <a:off x="9588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76798</xdr:rowOff>
    </xdr:from>
    <xdr:ext cx="469744" cy="259045"/>
    <xdr:sp macro="" textlink="">
      <xdr:nvSpPr>
        <xdr:cNvPr id="120" name="n_1aveValue【体育館・プール】&#10;一人当たり面積"/>
        <xdr:cNvSpPr txBox="1"/>
      </xdr:nvSpPr>
      <xdr:spPr>
        <a:xfrm>
          <a:off x="93917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133386</xdr:rowOff>
    </xdr:from>
    <xdr:to>
      <xdr:col>14</xdr:col>
      <xdr:colOff>79375</xdr:colOff>
      <xdr:row>63</xdr:row>
      <xdr:rowOff>63536</xdr:rowOff>
    </xdr:to>
    <xdr:sp macro="" textlink="">
      <xdr:nvSpPr>
        <xdr:cNvPr id="126" name="円/楕円 125"/>
        <xdr:cNvSpPr/>
      </xdr:nvSpPr>
      <xdr:spPr>
        <a:xfrm>
          <a:off x="9588500" y="107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54663</xdr:rowOff>
    </xdr:from>
    <xdr:ext cx="469744" cy="259045"/>
    <xdr:sp macro="" textlink="">
      <xdr:nvSpPr>
        <xdr:cNvPr id="127" name="n_1mainValue【体育館・プール】&#10;一人当たり面積"/>
        <xdr:cNvSpPr txBox="1"/>
      </xdr:nvSpPr>
      <xdr:spPr>
        <a:xfrm>
          <a:off x="9391727" y="108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0.886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38" name="テキスト ボックス 13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48" name="テキスト ボックス 14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86</xdr:row>
      <xdr:rowOff>19050</xdr:rowOff>
    </xdr:to>
    <xdr:cxnSp macro="">
      <xdr:nvCxnSpPr>
        <xdr:cNvPr id="152" name="直線コネクタ 151"/>
        <xdr:cNvCxnSpPr/>
      </xdr:nvCxnSpPr>
      <xdr:spPr>
        <a:xfrm flipV="1">
          <a:off x="4634865" y="13335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22877</xdr:rowOff>
    </xdr:from>
    <xdr:ext cx="405111" cy="259045"/>
    <xdr:sp macro="" textlink="">
      <xdr:nvSpPr>
        <xdr:cNvPr id="153" name="【福祉施設】&#10;有形固定資産減価償却率最小値テキスト"/>
        <xdr:cNvSpPr txBox="1"/>
      </xdr:nvSpPr>
      <xdr:spPr>
        <a:xfrm>
          <a:off x="4724400"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422275</xdr:colOff>
      <xdr:row>86</xdr:row>
      <xdr:rowOff>19050</xdr:rowOff>
    </xdr:from>
    <xdr:to>
      <xdr:col>6</xdr:col>
      <xdr:colOff>600075</xdr:colOff>
      <xdr:row>86</xdr:row>
      <xdr:rowOff>19050</xdr:rowOff>
    </xdr:to>
    <xdr:cxnSp macro="">
      <xdr:nvCxnSpPr>
        <xdr:cNvPr id="154" name="直線コネクタ 153"/>
        <xdr:cNvCxnSpPr/>
      </xdr:nvCxnSpPr>
      <xdr:spPr>
        <a:xfrm>
          <a:off x="4546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155"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156" name="直線コネクタ 155"/>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78122</xdr:rowOff>
    </xdr:from>
    <xdr:ext cx="405111" cy="259045"/>
    <xdr:sp macro="" textlink="">
      <xdr:nvSpPr>
        <xdr:cNvPr id="157" name="【福祉施設】&#10;有形固定資産減価償却率平均値テキスト"/>
        <xdr:cNvSpPr txBox="1"/>
      </xdr:nvSpPr>
      <xdr:spPr>
        <a:xfrm>
          <a:off x="4724400" y="14308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99695</xdr:rowOff>
    </xdr:from>
    <xdr:to>
      <xdr:col>6</xdr:col>
      <xdr:colOff>561975</xdr:colOff>
      <xdr:row>84</xdr:row>
      <xdr:rowOff>29845</xdr:rowOff>
    </xdr:to>
    <xdr:sp macro="" textlink="">
      <xdr:nvSpPr>
        <xdr:cNvPr id="158" name="フローチャート : 判断 157"/>
        <xdr:cNvSpPr/>
      </xdr:nvSpPr>
      <xdr:spPr>
        <a:xfrm>
          <a:off x="45847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69214</xdr:rowOff>
    </xdr:from>
    <xdr:to>
      <xdr:col>5</xdr:col>
      <xdr:colOff>409575</xdr:colOff>
      <xdr:row>83</xdr:row>
      <xdr:rowOff>170814</xdr:rowOff>
    </xdr:to>
    <xdr:sp macro="" textlink="">
      <xdr:nvSpPr>
        <xdr:cNvPr id="159" name="フローチャート : 判断 158"/>
        <xdr:cNvSpPr/>
      </xdr:nvSpPr>
      <xdr:spPr>
        <a:xfrm>
          <a:off x="3746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161941</xdr:rowOff>
    </xdr:from>
    <xdr:ext cx="405111" cy="259045"/>
    <xdr:sp macro="" textlink="">
      <xdr:nvSpPr>
        <xdr:cNvPr id="160" name="n_1aveValue【福祉施設】&#10;有形固定資産減価償却率"/>
        <xdr:cNvSpPr txBox="1"/>
      </xdr:nvSpPr>
      <xdr:spPr>
        <a:xfrm>
          <a:off x="3582043"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166" name="円/楕円 165"/>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29227</xdr:rowOff>
    </xdr:from>
    <xdr:ext cx="469744" cy="259045"/>
    <xdr:sp macro="" textlink="">
      <xdr:nvSpPr>
        <xdr:cNvPr id="167"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143256</xdr:rowOff>
    </xdr:from>
    <xdr:to>
      <xdr:col>15</xdr:col>
      <xdr:colOff>180340</xdr:colOff>
      <xdr:row>84</xdr:row>
      <xdr:rowOff>98450</xdr:rowOff>
    </xdr:to>
    <xdr:cxnSp macro="">
      <xdr:nvCxnSpPr>
        <xdr:cNvPr id="189" name="直線コネクタ 188"/>
        <xdr:cNvCxnSpPr/>
      </xdr:nvCxnSpPr>
      <xdr:spPr>
        <a:xfrm flipV="1">
          <a:off x="10476865" y="13687806"/>
          <a:ext cx="0" cy="812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102277</xdr:rowOff>
    </xdr:from>
    <xdr:ext cx="469744" cy="259045"/>
    <xdr:sp macro="" textlink="">
      <xdr:nvSpPr>
        <xdr:cNvPr id="190" name="【福祉施設】&#10;一人当たり面積最小値テキスト"/>
        <xdr:cNvSpPr txBox="1"/>
      </xdr:nvSpPr>
      <xdr:spPr>
        <a:xfrm>
          <a:off x="10566400" y="1450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0.618</a:t>
          </a:r>
          <a:endParaRPr kumimoji="1" lang="ja-JP" altLang="en-US" sz="1000" b="1">
            <a:latin typeface="ＭＳ Ｐゴシック"/>
          </a:endParaRPr>
        </a:p>
      </xdr:txBody>
    </xdr:sp>
    <xdr:clientData/>
  </xdr:oneCellAnchor>
  <xdr:twoCellAnchor>
    <xdr:from>
      <xdr:col>15</xdr:col>
      <xdr:colOff>92075</xdr:colOff>
      <xdr:row>84</xdr:row>
      <xdr:rowOff>98450</xdr:rowOff>
    </xdr:from>
    <xdr:to>
      <xdr:col>15</xdr:col>
      <xdr:colOff>269875</xdr:colOff>
      <xdr:row>84</xdr:row>
      <xdr:rowOff>98450</xdr:rowOff>
    </xdr:to>
    <xdr:cxnSp macro="">
      <xdr:nvCxnSpPr>
        <xdr:cNvPr id="191" name="直線コネクタ 190"/>
        <xdr:cNvCxnSpPr/>
      </xdr:nvCxnSpPr>
      <xdr:spPr>
        <a:xfrm>
          <a:off x="10388600" y="1450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89933</xdr:rowOff>
    </xdr:from>
    <xdr:ext cx="469744" cy="259045"/>
    <xdr:sp macro="" textlink="">
      <xdr:nvSpPr>
        <xdr:cNvPr id="192" name="【福祉施設】&#10;一人当たり面積最大値テキスト"/>
        <xdr:cNvSpPr txBox="1"/>
      </xdr:nvSpPr>
      <xdr:spPr>
        <a:xfrm>
          <a:off x="10566400" y="1346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2.395</a:t>
          </a:r>
          <a:endParaRPr kumimoji="1" lang="ja-JP" altLang="en-US" sz="1000" b="1">
            <a:latin typeface="ＭＳ Ｐゴシック"/>
          </a:endParaRPr>
        </a:p>
      </xdr:txBody>
    </xdr:sp>
    <xdr:clientData/>
  </xdr:oneCellAnchor>
  <xdr:twoCellAnchor>
    <xdr:from>
      <xdr:col>15</xdr:col>
      <xdr:colOff>92075</xdr:colOff>
      <xdr:row>79</xdr:row>
      <xdr:rowOff>143256</xdr:rowOff>
    </xdr:from>
    <xdr:to>
      <xdr:col>15</xdr:col>
      <xdr:colOff>269875</xdr:colOff>
      <xdr:row>79</xdr:row>
      <xdr:rowOff>143256</xdr:rowOff>
    </xdr:to>
    <xdr:cxnSp macro="">
      <xdr:nvCxnSpPr>
        <xdr:cNvPr id="193" name="直線コネクタ 192"/>
        <xdr:cNvCxnSpPr/>
      </xdr:nvCxnSpPr>
      <xdr:spPr>
        <a:xfrm>
          <a:off x="10388600" y="13687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23792</xdr:rowOff>
    </xdr:from>
    <xdr:ext cx="469744" cy="259045"/>
    <xdr:sp macro="" textlink="">
      <xdr:nvSpPr>
        <xdr:cNvPr id="194" name="【福祉施設】&#10;一人当たり面積平均値テキスト"/>
        <xdr:cNvSpPr txBox="1"/>
      </xdr:nvSpPr>
      <xdr:spPr>
        <a:xfrm>
          <a:off x="10566400" y="1408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45365</xdr:rowOff>
    </xdr:from>
    <xdr:to>
      <xdr:col>15</xdr:col>
      <xdr:colOff>231775</xdr:colOff>
      <xdr:row>82</xdr:row>
      <xdr:rowOff>146965</xdr:rowOff>
    </xdr:to>
    <xdr:sp macro="" textlink="">
      <xdr:nvSpPr>
        <xdr:cNvPr id="195" name="フローチャート : 判断 194"/>
        <xdr:cNvSpPr/>
      </xdr:nvSpPr>
      <xdr:spPr>
        <a:xfrm>
          <a:off x="10426700" y="141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143663</xdr:rowOff>
    </xdr:from>
    <xdr:to>
      <xdr:col>14</xdr:col>
      <xdr:colOff>79375</xdr:colOff>
      <xdr:row>84</xdr:row>
      <xdr:rowOff>73813</xdr:rowOff>
    </xdr:to>
    <xdr:sp macro="" textlink="">
      <xdr:nvSpPr>
        <xdr:cNvPr id="196" name="フローチャート : 判断 195"/>
        <xdr:cNvSpPr/>
      </xdr:nvSpPr>
      <xdr:spPr>
        <a:xfrm>
          <a:off x="9588500" y="1437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90340</xdr:rowOff>
    </xdr:from>
    <xdr:ext cx="469744" cy="259045"/>
    <xdr:sp macro="" textlink="">
      <xdr:nvSpPr>
        <xdr:cNvPr id="197" name="n_1aveValue【福祉施設】&#10;一人当たり面積"/>
        <xdr:cNvSpPr txBox="1"/>
      </xdr:nvSpPr>
      <xdr:spPr>
        <a:xfrm>
          <a:off x="9391727" y="1414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0.783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120802</xdr:rowOff>
    </xdr:from>
    <xdr:to>
      <xdr:col>14</xdr:col>
      <xdr:colOff>79375</xdr:colOff>
      <xdr:row>86</xdr:row>
      <xdr:rowOff>50952</xdr:rowOff>
    </xdr:to>
    <xdr:sp macro="" textlink="">
      <xdr:nvSpPr>
        <xdr:cNvPr id="203" name="円/楕円 202"/>
        <xdr:cNvSpPr/>
      </xdr:nvSpPr>
      <xdr:spPr>
        <a:xfrm>
          <a:off x="9588500" y="146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42079</xdr:rowOff>
    </xdr:from>
    <xdr:ext cx="469744" cy="259045"/>
    <xdr:sp macro="" textlink="">
      <xdr:nvSpPr>
        <xdr:cNvPr id="204" name="n_1mainValue【福祉施設】&#10;一人当たり面積"/>
        <xdr:cNvSpPr txBox="1"/>
      </xdr:nvSpPr>
      <xdr:spPr>
        <a:xfrm>
          <a:off x="9391727" y="1478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6" name="直線コネクタ 21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7" name="テキスト ボックス 21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8" name="直線コネクタ 21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9" name="テキスト ボックス 21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0" name="直線コネクタ 21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1" name="テキスト ボックス 22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2" name="直線コネクタ 22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3" name="テキスト ボックス 22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4" name="直線コネクタ 22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25" name="テキスト ボックス 22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6" name="直線コネクタ 22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7" name="テキスト ボックス 22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160020</xdr:rowOff>
    </xdr:from>
    <xdr:to>
      <xdr:col>6</xdr:col>
      <xdr:colOff>510540</xdr:colOff>
      <xdr:row>100</xdr:row>
      <xdr:rowOff>76200</xdr:rowOff>
    </xdr:to>
    <xdr:cxnSp macro="">
      <xdr:nvCxnSpPr>
        <xdr:cNvPr id="229" name="直線コネクタ 228"/>
        <xdr:cNvCxnSpPr/>
      </xdr:nvCxnSpPr>
      <xdr:spPr>
        <a:xfrm flipV="1">
          <a:off x="4634865" y="17133570"/>
          <a:ext cx="0" cy="8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81297</xdr:rowOff>
    </xdr:from>
    <xdr:ext cx="405111" cy="259045"/>
    <xdr:sp macro="" textlink="">
      <xdr:nvSpPr>
        <xdr:cNvPr id="230" name="【市民会館】&#10;有形固定資産減価償却率最小値テキスト"/>
        <xdr:cNvSpPr txBox="1"/>
      </xdr:nvSpPr>
      <xdr:spPr>
        <a:xfrm>
          <a:off x="4724400" y="1722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100</xdr:row>
      <xdr:rowOff>76200</xdr:rowOff>
    </xdr:from>
    <xdr:to>
      <xdr:col>6</xdr:col>
      <xdr:colOff>600075</xdr:colOff>
      <xdr:row>100</xdr:row>
      <xdr:rowOff>76200</xdr:rowOff>
    </xdr:to>
    <xdr:cxnSp macro="">
      <xdr:nvCxnSpPr>
        <xdr:cNvPr id="231" name="直線コネクタ 23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106697</xdr:rowOff>
    </xdr:from>
    <xdr:ext cx="405111" cy="259045"/>
    <xdr:sp macro="" textlink="">
      <xdr:nvSpPr>
        <xdr:cNvPr id="232" name="【市民会館】&#10;有形固定資産減価償却率最大値テキスト"/>
        <xdr:cNvSpPr txBox="1"/>
      </xdr:nvSpPr>
      <xdr:spPr>
        <a:xfrm>
          <a:off x="47244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6</xdr:col>
      <xdr:colOff>422275</xdr:colOff>
      <xdr:row>99</xdr:row>
      <xdr:rowOff>160020</xdr:rowOff>
    </xdr:from>
    <xdr:to>
      <xdr:col>6</xdr:col>
      <xdr:colOff>600075</xdr:colOff>
      <xdr:row>99</xdr:row>
      <xdr:rowOff>160020</xdr:rowOff>
    </xdr:to>
    <xdr:cxnSp macro="">
      <xdr:nvCxnSpPr>
        <xdr:cNvPr id="233" name="直線コネクタ 232"/>
        <xdr:cNvCxnSpPr/>
      </xdr:nvCxnSpPr>
      <xdr:spPr>
        <a:xfrm>
          <a:off x="4546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34" name="【市民会館】&#10;有形固定資産減価償却率平均値テキスト"/>
        <xdr:cNvSpPr txBox="1"/>
      </xdr:nvSpPr>
      <xdr:spPr>
        <a:xfrm>
          <a:off x="47244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147320</xdr:rowOff>
    </xdr:from>
    <xdr:to>
      <xdr:col>6</xdr:col>
      <xdr:colOff>561975</xdr:colOff>
      <xdr:row>100</xdr:row>
      <xdr:rowOff>77470</xdr:rowOff>
    </xdr:to>
    <xdr:sp macro="" textlink="">
      <xdr:nvSpPr>
        <xdr:cNvPr id="235" name="フローチャート : 判断 234"/>
        <xdr:cNvSpPr/>
      </xdr:nvSpPr>
      <xdr:spPr>
        <a:xfrm>
          <a:off x="4584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82550</xdr:rowOff>
    </xdr:from>
    <xdr:to>
      <xdr:col>5</xdr:col>
      <xdr:colOff>409575</xdr:colOff>
      <xdr:row>109</xdr:row>
      <xdr:rowOff>12700</xdr:rowOff>
    </xdr:to>
    <xdr:sp macro="" textlink="">
      <xdr:nvSpPr>
        <xdr:cNvPr id="236" name="フローチャート : 判断 235"/>
        <xdr:cNvSpPr/>
      </xdr:nvSpPr>
      <xdr:spPr>
        <a:xfrm>
          <a:off x="3746500" y="185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3827</xdr:rowOff>
    </xdr:from>
    <xdr:ext cx="405111" cy="259045"/>
    <xdr:sp macro="" textlink="">
      <xdr:nvSpPr>
        <xdr:cNvPr id="237" name="n_1aveValue【市民会館】&#10;有形固定資産減価償却率"/>
        <xdr:cNvSpPr txBox="1"/>
      </xdr:nvSpPr>
      <xdr:spPr>
        <a:xfrm>
          <a:off x="3582043"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8" name="テキスト ボックス 23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9" name="テキスト ボックス 23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0" name="テキスト ボックス 23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1" name="テキスト ボックス 24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2" name="テキスト ボックス 24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120650</xdr:rowOff>
    </xdr:from>
    <xdr:to>
      <xdr:col>5</xdr:col>
      <xdr:colOff>409575</xdr:colOff>
      <xdr:row>101</xdr:row>
      <xdr:rowOff>50800</xdr:rowOff>
    </xdr:to>
    <xdr:sp macro="" textlink="">
      <xdr:nvSpPr>
        <xdr:cNvPr id="243" name="円/楕円 242"/>
        <xdr:cNvSpPr/>
      </xdr:nvSpPr>
      <xdr:spPr>
        <a:xfrm>
          <a:off x="3746500" y="1726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67327</xdr:rowOff>
    </xdr:from>
    <xdr:ext cx="405111" cy="259045"/>
    <xdr:sp macro="" textlink="">
      <xdr:nvSpPr>
        <xdr:cNvPr id="244" name="n_1mainValue【市民会館】&#10;有形固定資産減価償却率"/>
        <xdr:cNvSpPr txBox="1"/>
      </xdr:nvSpPr>
      <xdr:spPr>
        <a:xfrm>
          <a:off x="3582043"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2" name="正方形/長方形 25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3" name="テキスト ボックス 25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4" name="直線コネクタ 25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5" name="テキスト ボックス 25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6" name="直線コネクタ 25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7" name="テキスト ボックス 25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8" name="直線コネクタ 25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9" name="テキスト ボックス 25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0" name="直線コネクタ 25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1" name="テキスト ボックス 26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2" name="直線コネクタ 26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3" name="テキスト ボックス 26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4" name="直線コネクタ 26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5" name="テキスト ボックス 26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6" name="直線コネクタ 2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7" name="テキスト ボックス 2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104</xdr:row>
      <xdr:rowOff>99061</xdr:rowOff>
    </xdr:from>
    <xdr:to>
      <xdr:col>15</xdr:col>
      <xdr:colOff>180340</xdr:colOff>
      <xdr:row>104</xdr:row>
      <xdr:rowOff>148589</xdr:rowOff>
    </xdr:to>
    <xdr:cxnSp macro="">
      <xdr:nvCxnSpPr>
        <xdr:cNvPr id="269" name="直線コネクタ 268"/>
        <xdr:cNvCxnSpPr/>
      </xdr:nvCxnSpPr>
      <xdr:spPr>
        <a:xfrm flipV="1">
          <a:off x="10476865" y="17929861"/>
          <a:ext cx="0" cy="49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12716</xdr:rowOff>
    </xdr:from>
    <xdr:ext cx="469744" cy="259045"/>
    <xdr:sp macro="" textlink="">
      <xdr:nvSpPr>
        <xdr:cNvPr id="270" name="【市民会館】&#10;一人当たり面積最小値テキスト"/>
        <xdr:cNvSpPr txBox="1"/>
      </xdr:nvSpPr>
      <xdr:spPr>
        <a:xfrm>
          <a:off x="10566400" y="1801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0.481</a:t>
          </a:r>
          <a:endParaRPr kumimoji="1" lang="ja-JP" altLang="en-US" sz="1000" b="1">
            <a:latin typeface="ＭＳ Ｐゴシック"/>
          </a:endParaRPr>
        </a:p>
      </xdr:txBody>
    </xdr:sp>
    <xdr:clientData/>
  </xdr:oneCellAnchor>
  <xdr:twoCellAnchor>
    <xdr:from>
      <xdr:col>15</xdr:col>
      <xdr:colOff>92075</xdr:colOff>
      <xdr:row>104</xdr:row>
      <xdr:rowOff>148589</xdr:rowOff>
    </xdr:from>
    <xdr:to>
      <xdr:col>15</xdr:col>
      <xdr:colOff>269875</xdr:colOff>
      <xdr:row>104</xdr:row>
      <xdr:rowOff>148589</xdr:rowOff>
    </xdr:to>
    <xdr:cxnSp macro="">
      <xdr:nvCxnSpPr>
        <xdr:cNvPr id="271" name="直線コネクタ 270"/>
        <xdr:cNvCxnSpPr/>
      </xdr:nvCxnSpPr>
      <xdr:spPr>
        <a:xfrm>
          <a:off x="10388600" y="17979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45738</xdr:rowOff>
    </xdr:from>
    <xdr:ext cx="469744" cy="259045"/>
    <xdr:sp macro="" textlink="">
      <xdr:nvSpPr>
        <xdr:cNvPr id="272" name="【市民会館】&#10;一人当たり面積最大値テキスト"/>
        <xdr:cNvSpPr txBox="1"/>
      </xdr:nvSpPr>
      <xdr:spPr>
        <a:xfrm>
          <a:off x="10566400"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0.494</a:t>
          </a:r>
          <a:endParaRPr kumimoji="1" lang="ja-JP" altLang="en-US" sz="1000" b="1">
            <a:latin typeface="ＭＳ Ｐゴシック"/>
          </a:endParaRPr>
        </a:p>
      </xdr:txBody>
    </xdr:sp>
    <xdr:clientData/>
  </xdr:oneCellAnchor>
  <xdr:twoCellAnchor>
    <xdr:from>
      <xdr:col>15</xdr:col>
      <xdr:colOff>92075</xdr:colOff>
      <xdr:row>104</xdr:row>
      <xdr:rowOff>99061</xdr:rowOff>
    </xdr:from>
    <xdr:to>
      <xdr:col>15</xdr:col>
      <xdr:colOff>269875</xdr:colOff>
      <xdr:row>104</xdr:row>
      <xdr:rowOff>99061</xdr:rowOff>
    </xdr:to>
    <xdr:cxnSp macro="">
      <xdr:nvCxnSpPr>
        <xdr:cNvPr id="273" name="直線コネクタ 272"/>
        <xdr:cNvCxnSpPr/>
      </xdr:nvCxnSpPr>
      <xdr:spPr>
        <a:xfrm>
          <a:off x="10388600" y="17929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57166</xdr:rowOff>
    </xdr:from>
    <xdr:ext cx="469744" cy="259045"/>
    <xdr:sp macro="" textlink="">
      <xdr:nvSpPr>
        <xdr:cNvPr id="274" name="【市民会館】&#10;一人当たり面積平均値テキスト"/>
        <xdr:cNvSpPr txBox="1"/>
      </xdr:nvSpPr>
      <xdr:spPr>
        <a:xfrm>
          <a:off x="10566400" y="1788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0.486</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78739</xdr:rowOff>
    </xdr:from>
    <xdr:to>
      <xdr:col>15</xdr:col>
      <xdr:colOff>231775</xdr:colOff>
      <xdr:row>105</xdr:row>
      <xdr:rowOff>8889</xdr:rowOff>
    </xdr:to>
    <xdr:sp macro="" textlink="">
      <xdr:nvSpPr>
        <xdr:cNvPr id="275" name="フローチャート : 判断 274"/>
        <xdr:cNvSpPr/>
      </xdr:nvSpPr>
      <xdr:spPr>
        <a:xfrm>
          <a:off x="10426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90170</xdr:rowOff>
    </xdr:from>
    <xdr:to>
      <xdr:col>14</xdr:col>
      <xdr:colOff>79375</xdr:colOff>
      <xdr:row>100</xdr:row>
      <xdr:rowOff>20320</xdr:rowOff>
    </xdr:to>
    <xdr:sp macro="" textlink="">
      <xdr:nvSpPr>
        <xdr:cNvPr id="276" name="フローチャート : 判断 275"/>
        <xdr:cNvSpPr/>
      </xdr:nvSpPr>
      <xdr:spPr>
        <a:xfrm>
          <a:off x="9588500" y="1706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36847</xdr:rowOff>
    </xdr:from>
    <xdr:ext cx="469744" cy="259045"/>
    <xdr:sp macro="" textlink="">
      <xdr:nvSpPr>
        <xdr:cNvPr id="277" name="n_1aveValue【市民会館】&#10;一人当たり面積"/>
        <xdr:cNvSpPr txBox="1"/>
      </xdr:nvSpPr>
      <xdr:spPr>
        <a:xfrm>
          <a:off x="9391727"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8" name="テキスト ボックス 2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9" name="テキスト ボックス 2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0" name="テキスト ボックス 2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1" name="テキスト ボックス 2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2" name="テキスト ボックス 2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132080</xdr:rowOff>
    </xdr:from>
    <xdr:to>
      <xdr:col>14</xdr:col>
      <xdr:colOff>79375</xdr:colOff>
      <xdr:row>108</xdr:row>
      <xdr:rowOff>62230</xdr:rowOff>
    </xdr:to>
    <xdr:sp macro="" textlink="">
      <xdr:nvSpPr>
        <xdr:cNvPr id="283" name="円/楕円 282"/>
        <xdr:cNvSpPr/>
      </xdr:nvSpPr>
      <xdr:spPr>
        <a:xfrm>
          <a:off x="9588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53357</xdr:rowOff>
    </xdr:from>
    <xdr:ext cx="469744" cy="259045"/>
    <xdr:sp macro="" textlink="">
      <xdr:nvSpPr>
        <xdr:cNvPr id="284" name="n_1mainValue【市民会館】&#10;一人当たり面積"/>
        <xdr:cNvSpPr txBox="1"/>
      </xdr:nvSpPr>
      <xdr:spPr>
        <a:xfrm>
          <a:off x="9391727" y="185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6" name="直線コネクタ 2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7" name="テキスト ボックス 2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8" name="直線コネクタ 2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9" name="テキスト ボックス 2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0" name="直線コネクタ 2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1" name="テキスト ボックス 3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2" name="直線コネクタ 3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3" name="テキスト ボックス 3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117348</xdr:rowOff>
    </xdr:from>
    <xdr:to>
      <xdr:col>23</xdr:col>
      <xdr:colOff>516889</xdr:colOff>
      <xdr:row>41</xdr:row>
      <xdr:rowOff>151638</xdr:rowOff>
    </xdr:to>
    <xdr:cxnSp macro="">
      <xdr:nvCxnSpPr>
        <xdr:cNvPr id="307" name="直線コネクタ 306"/>
        <xdr:cNvCxnSpPr/>
      </xdr:nvCxnSpPr>
      <xdr:spPr>
        <a:xfrm flipV="1">
          <a:off x="16318864" y="594664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155465</xdr:rowOff>
    </xdr:from>
    <xdr:ext cx="405111" cy="259045"/>
    <xdr:sp macro="" textlink="">
      <xdr:nvSpPr>
        <xdr:cNvPr id="308" name="【一般廃棄物処理施設】&#10;有形固定資産減価償却率最小値テキスト"/>
        <xdr:cNvSpPr txBox="1"/>
      </xdr:nvSpPr>
      <xdr:spPr>
        <a:xfrm>
          <a:off x="16408400" y="71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23</xdr:col>
      <xdr:colOff>428625</xdr:colOff>
      <xdr:row>41</xdr:row>
      <xdr:rowOff>151638</xdr:rowOff>
    </xdr:from>
    <xdr:to>
      <xdr:col>23</xdr:col>
      <xdr:colOff>606425</xdr:colOff>
      <xdr:row>41</xdr:row>
      <xdr:rowOff>151638</xdr:rowOff>
    </xdr:to>
    <xdr:cxnSp macro="">
      <xdr:nvCxnSpPr>
        <xdr:cNvPr id="309" name="直線コネクタ 308"/>
        <xdr:cNvCxnSpPr/>
      </xdr:nvCxnSpPr>
      <xdr:spPr>
        <a:xfrm>
          <a:off x="16230600" y="718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64025</xdr:rowOff>
    </xdr:from>
    <xdr:ext cx="405111" cy="259045"/>
    <xdr:sp macro="" textlink="">
      <xdr:nvSpPr>
        <xdr:cNvPr id="310" name="【一般廃棄物処理施設】&#10;有形固定資産減価償却率最大値テキスト"/>
        <xdr:cNvSpPr txBox="1"/>
      </xdr:nvSpPr>
      <xdr:spPr>
        <a:xfrm>
          <a:off x="164084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428625</xdr:colOff>
      <xdr:row>34</xdr:row>
      <xdr:rowOff>117348</xdr:rowOff>
    </xdr:from>
    <xdr:to>
      <xdr:col>23</xdr:col>
      <xdr:colOff>606425</xdr:colOff>
      <xdr:row>34</xdr:row>
      <xdr:rowOff>117348</xdr:rowOff>
    </xdr:to>
    <xdr:cxnSp macro="">
      <xdr:nvCxnSpPr>
        <xdr:cNvPr id="311" name="直線コネクタ 310"/>
        <xdr:cNvCxnSpPr/>
      </xdr:nvCxnSpPr>
      <xdr:spPr>
        <a:xfrm>
          <a:off x="16230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44975</xdr:rowOff>
    </xdr:from>
    <xdr:ext cx="405111" cy="259045"/>
    <xdr:sp macro="" textlink="">
      <xdr:nvSpPr>
        <xdr:cNvPr id="312" name="【一般廃棄物処理施設】&#10;有形固定資産減価償却率平均値テキスト"/>
        <xdr:cNvSpPr txBox="1"/>
      </xdr:nvSpPr>
      <xdr:spPr>
        <a:xfrm>
          <a:off x="16408400" y="65600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66548</xdr:rowOff>
    </xdr:from>
    <xdr:to>
      <xdr:col>23</xdr:col>
      <xdr:colOff>568325</xdr:colOff>
      <xdr:row>38</xdr:row>
      <xdr:rowOff>168148</xdr:rowOff>
    </xdr:to>
    <xdr:sp macro="" textlink="">
      <xdr:nvSpPr>
        <xdr:cNvPr id="313" name="フローチャート : 判断 312"/>
        <xdr:cNvSpPr/>
      </xdr:nvSpPr>
      <xdr:spPr>
        <a:xfrm>
          <a:off x="162687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27686</xdr:rowOff>
    </xdr:from>
    <xdr:to>
      <xdr:col>22</xdr:col>
      <xdr:colOff>415925</xdr:colOff>
      <xdr:row>39</xdr:row>
      <xdr:rowOff>129286</xdr:rowOff>
    </xdr:to>
    <xdr:sp macro="" textlink="">
      <xdr:nvSpPr>
        <xdr:cNvPr id="314" name="フローチャート : 判断 313"/>
        <xdr:cNvSpPr/>
      </xdr:nvSpPr>
      <xdr:spPr>
        <a:xfrm>
          <a:off x="1543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120413</xdr:rowOff>
    </xdr:from>
    <xdr:ext cx="405111" cy="259045"/>
    <xdr:sp macro="" textlink="">
      <xdr:nvSpPr>
        <xdr:cNvPr id="315" name="n_1aveValue【一般廃棄物処理施設】&#10;有形固定資産減価償却率"/>
        <xdr:cNvSpPr txBox="1"/>
      </xdr:nvSpPr>
      <xdr:spPr>
        <a:xfrm>
          <a:off x="15266043" y="680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6" name="テキスト ボックス 31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148844</xdr:rowOff>
    </xdr:from>
    <xdr:to>
      <xdr:col>22</xdr:col>
      <xdr:colOff>415925</xdr:colOff>
      <xdr:row>39</xdr:row>
      <xdr:rowOff>78994</xdr:rowOff>
    </xdr:to>
    <xdr:sp macro="" textlink="">
      <xdr:nvSpPr>
        <xdr:cNvPr id="321" name="円/楕円 320"/>
        <xdr:cNvSpPr/>
      </xdr:nvSpPr>
      <xdr:spPr>
        <a:xfrm>
          <a:off x="15430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95521</xdr:rowOff>
    </xdr:from>
    <xdr:ext cx="405111" cy="259045"/>
    <xdr:sp macro="" textlink="">
      <xdr:nvSpPr>
        <xdr:cNvPr id="322" name="n_1mainValue【一般廃棄物処理施設】&#10;有形固定資産減価償却率"/>
        <xdr:cNvSpPr txBox="1"/>
      </xdr:nvSpPr>
      <xdr:spPr>
        <a:xfrm>
          <a:off x="15266043" y="643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3" name="直線コネクタ 33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4" name="テキスト ボックス 33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5" name="直線コネクタ 33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6" name="テキスト ボックス 33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7" name="直線コネクタ 33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38" name="テキスト ボックス 33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9" name="直線コネクタ 33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0" name="テキスト ボックス 33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2" name="テキスト ボックス 3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9074</xdr:rowOff>
    </xdr:from>
    <xdr:to>
      <xdr:col>32</xdr:col>
      <xdr:colOff>186689</xdr:colOff>
      <xdr:row>41</xdr:row>
      <xdr:rowOff>93487</xdr:rowOff>
    </xdr:to>
    <xdr:cxnSp macro="">
      <xdr:nvCxnSpPr>
        <xdr:cNvPr id="344" name="直線コネクタ 343"/>
        <xdr:cNvCxnSpPr/>
      </xdr:nvCxnSpPr>
      <xdr:spPr>
        <a:xfrm flipV="1">
          <a:off x="22160864" y="5838374"/>
          <a:ext cx="0" cy="1284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97314</xdr:rowOff>
    </xdr:from>
    <xdr:ext cx="469744" cy="259045"/>
    <xdr:sp macro="" textlink="">
      <xdr:nvSpPr>
        <xdr:cNvPr id="345" name="【一般廃棄物処理施設】&#10;一人当たり有形固定資産（償却資産）額最小値テキスト"/>
        <xdr:cNvSpPr txBox="1"/>
      </xdr:nvSpPr>
      <xdr:spPr>
        <a:xfrm>
          <a:off x="22250400" y="71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8,719</a:t>
          </a:r>
          <a:endParaRPr kumimoji="1" lang="ja-JP" altLang="en-US" sz="1000" b="1">
            <a:latin typeface="ＭＳ Ｐゴシック"/>
          </a:endParaRPr>
        </a:p>
      </xdr:txBody>
    </xdr:sp>
    <xdr:clientData/>
  </xdr:oneCellAnchor>
  <xdr:twoCellAnchor>
    <xdr:from>
      <xdr:col>32</xdr:col>
      <xdr:colOff>98425</xdr:colOff>
      <xdr:row>41</xdr:row>
      <xdr:rowOff>93487</xdr:rowOff>
    </xdr:from>
    <xdr:to>
      <xdr:col>32</xdr:col>
      <xdr:colOff>276225</xdr:colOff>
      <xdr:row>41</xdr:row>
      <xdr:rowOff>93487</xdr:rowOff>
    </xdr:to>
    <xdr:cxnSp macro="">
      <xdr:nvCxnSpPr>
        <xdr:cNvPr id="346" name="直線コネクタ 345"/>
        <xdr:cNvCxnSpPr/>
      </xdr:nvCxnSpPr>
      <xdr:spPr>
        <a:xfrm>
          <a:off x="22072600" y="7122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127201</xdr:rowOff>
    </xdr:from>
    <xdr:ext cx="599010" cy="259045"/>
    <xdr:sp macro="" textlink="">
      <xdr:nvSpPr>
        <xdr:cNvPr id="347" name="【一般廃棄物処理施設】&#10;一人当たり有形固定資産（償却資産）額最大値テキスト"/>
        <xdr:cNvSpPr txBox="1"/>
      </xdr:nvSpPr>
      <xdr:spPr>
        <a:xfrm>
          <a:off x="22250400" y="561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289,682</a:t>
          </a:r>
          <a:endParaRPr kumimoji="1" lang="ja-JP" altLang="en-US" sz="1000" b="1">
            <a:latin typeface="ＭＳ Ｐゴシック"/>
          </a:endParaRPr>
        </a:p>
      </xdr:txBody>
    </xdr:sp>
    <xdr:clientData/>
  </xdr:oneCellAnchor>
  <xdr:twoCellAnchor>
    <xdr:from>
      <xdr:col>32</xdr:col>
      <xdr:colOff>98425</xdr:colOff>
      <xdr:row>34</xdr:row>
      <xdr:rowOff>9074</xdr:rowOff>
    </xdr:from>
    <xdr:to>
      <xdr:col>32</xdr:col>
      <xdr:colOff>276225</xdr:colOff>
      <xdr:row>34</xdr:row>
      <xdr:rowOff>9074</xdr:rowOff>
    </xdr:to>
    <xdr:cxnSp macro="">
      <xdr:nvCxnSpPr>
        <xdr:cNvPr id="348" name="直線コネクタ 347"/>
        <xdr:cNvCxnSpPr/>
      </xdr:nvCxnSpPr>
      <xdr:spPr>
        <a:xfrm>
          <a:off x="22072600" y="58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150881</xdr:rowOff>
    </xdr:from>
    <xdr:ext cx="534377" cy="259045"/>
    <xdr:sp macro="" textlink="">
      <xdr:nvSpPr>
        <xdr:cNvPr id="349" name="【一般廃棄物処理施設】&#10;一人当たり有形固定資産（償却資産）額平均値テキスト"/>
        <xdr:cNvSpPr txBox="1"/>
      </xdr:nvSpPr>
      <xdr:spPr>
        <a:xfrm>
          <a:off x="22250400" y="666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1004</xdr:rowOff>
    </xdr:from>
    <xdr:to>
      <xdr:col>32</xdr:col>
      <xdr:colOff>238125</xdr:colOff>
      <xdr:row>39</xdr:row>
      <xdr:rowOff>102604</xdr:rowOff>
    </xdr:to>
    <xdr:sp macro="" textlink="">
      <xdr:nvSpPr>
        <xdr:cNvPr id="350" name="フローチャート : 判断 349"/>
        <xdr:cNvSpPr/>
      </xdr:nvSpPr>
      <xdr:spPr>
        <a:xfrm>
          <a:off x="22110700" y="668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118125</xdr:rowOff>
    </xdr:from>
    <xdr:to>
      <xdr:col>31</xdr:col>
      <xdr:colOff>85725</xdr:colOff>
      <xdr:row>37</xdr:row>
      <xdr:rowOff>48275</xdr:rowOff>
    </xdr:to>
    <xdr:sp macro="" textlink="">
      <xdr:nvSpPr>
        <xdr:cNvPr id="351" name="フローチャート : 判断 350"/>
        <xdr:cNvSpPr/>
      </xdr:nvSpPr>
      <xdr:spPr>
        <a:xfrm>
          <a:off x="21272500" y="62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64802</xdr:rowOff>
    </xdr:from>
    <xdr:ext cx="599010" cy="259045"/>
    <xdr:sp macro="" textlink="">
      <xdr:nvSpPr>
        <xdr:cNvPr id="352" name="n_1aveValue【一般廃棄物処理施設】&#10;一人当たり有形固定資産（償却資産）額"/>
        <xdr:cNvSpPr txBox="1"/>
      </xdr:nvSpPr>
      <xdr:spPr>
        <a:xfrm>
          <a:off x="21011094" y="606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3" name="テキスト ボックス 3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4" name="テキスト ボックス 3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5" name="テキスト ボックス 3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6" name="テキスト ボックス 3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7" name="テキスト ボックス 3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71605</xdr:rowOff>
    </xdr:from>
    <xdr:to>
      <xdr:col>31</xdr:col>
      <xdr:colOff>85725</xdr:colOff>
      <xdr:row>41</xdr:row>
      <xdr:rowOff>1755</xdr:rowOff>
    </xdr:to>
    <xdr:sp macro="" textlink="">
      <xdr:nvSpPr>
        <xdr:cNvPr id="358" name="円/楕円 357"/>
        <xdr:cNvSpPr/>
      </xdr:nvSpPr>
      <xdr:spPr>
        <a:xfrm>
          <a:off x="21272500" y="69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164332</xdr:rowOff>
    </xdr:from>
    <xdr:ext cx="534377" cy="259045"/>
    <xdr:sp macro="" textlink="">
      <xdr:nvSpPr>
        <xdr:cNvPr id="359" name="n_1mainValue【一般廃棄物処理施設】&#10;一人当たり有形固定資産（償却資産）額"/>
        <xdr:cNvSpPr txBox="1"/>
      </xdr:nvSpPr>
      <xdr:spPr>
        <a:xfrm>
          <a:off x="21043411" y="70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121920</xdr:rowOff>
    </xdr:from>
    <xdr:to>
      <xdr:col>23</xdr:col>
      <xdr:colOff>516889</xdr:colOff>
      <xdr:row>63</xdr:row>
      <xdr:rowOff>95250</xdr:rowOff>
    </xdr:to>
    <xdr:cxnSp macro="">
      <xdr:nvCxnSpPr>
        <xdr:cNvPr id="384" name="直線コネクタ 383"/>
        <xdr:cNvCxnSpPr/>
      </xdr:nvCxnSpPr>
      <xdr:spPr>
        <a:xfrm flipV="1">
          <a:off x="16318864" y="97231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99077</xdr:rowOff>
    </xdr:from>
    <xdr:ext cx="405111" cy="259045"/>
    <xdr:sp macro="" textlink="">
      <xdr:nvSpPr>
        <xdr:cNvPr id="385" name="【保健センター・保健所】&#10;有形固定資産減価償却率最小値テキスト"/>
        <xdr:cNvSpPr txBox="1"/>
      </xdr:nvSpPr>
      <xdr:spPr>
        <a:xfrm>
          <a:off x="164084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63</xdr:row>
      <xdr:rowOff>95250</xdr:rowOff>
    </xdr:from>
    <xdr:to>
      <xdr:col>23</xdr:col>
      <xdr:colOff>606425</xdr:colOff>
      <xdr:row>63</xdr:row>
      <xdr:rowOff>95250</xdr:rowOff>
    </xdr:to>
    <xdr:cxnSp macro="">
      <xdr:nvCxnSpPr>
        <xdr:cNvPr id="386" name="直線コネクタ 38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68597</xdr:rowOff>
    </xdr:from>
    <xdr:ext cx="405111" cy="259045"/>
    <xdr:sp macro="" textlink="">
      <xdr:nvSpPr>
        <xdr:cNvPr id="387" name="【保健センター・保健所】&#10;有形固定資産減価償却率最大値テキスト"/>
        <xdr:cNvSpPr txBox="1"/>
      </xdr:nvSpPr>
      <xdr:spPr>
        <a:xfrm>
          <a:off x="164084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a:t>
          </a:r>
          <a:endParaRPr kumimoji="1" lang="ja-JP" altLang="en-US" sz="1000" b="1">
            <a:latin typeface="ＭＳ Ｐゴシック"/>
          </a:endParaRPr>
        </a:p>
      </xdr:txBody>
    </xdr:sp>
    <xdr:clientData/>
  </xdr:oneCellAnchor>
  <xdr:twoCellAnchor>
    <xdr:from>
      <xdr:col>23</xdr:col>
      <xdr:colOff>428625</xdr:colOff>
      <xdr:row>56</xdr:row>
      <xdr:rowOff>121920</xdr:rowOff>
    </xdr:from>
    <xdr:to>
      <xdr:col>23</xdr:col>
      <xdr:colOff>606425</xdr:colOff>
      <xdr:row>56</xdr:row>
      <xdr:rowOff>121920</xdr:rowOff>
    </xdr:to>
    <xdr:cxnSp macro="">
      <xdr:nvCxnSpPr>
        <xdr:cNvPr id="388" name="直線コネクタ 387"/>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114317</xdr:rowOff>
    </xdr:from>
    <xdr:ext cx="405111" cy="259045"/>
    <xdr:sp macro="" textlink="">
      <xdr:nvSpPr>
        <xdr:cNvPr id="389" name="【保健センター・保健所】&#10;有形固定資産減価償却率平均値テキスト"/>
        <xdr:cNvSpPr txBox="1"/>
      </xdr:nvSpPr>
      <xdr:spPr>
        <a:xfrm>
          <a:off x="164084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135890</xdr:rowOff>
    </xdr:from>
    <xdr:to>
      <xdr:col>23</xdr:col>
      <xdr:colOff>568325</xdr:colOff>
      <xdr:row>61</xdr:row>
      <xdr:rowOff>66040</xdr:rowOff>
    </xdr:to>
    <xdr:sp macro="" textlink="">
      <xdr:nvSpPr>
        <xdr:cNvPr id="390" name="フローチャート : 判断 389"/>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170180</xdr:rowOff>
    </xdr:from>
    <xdr:to>
      <xdr:col>22</xdr:col>
      <xdr:colOff>415925</xdr:colOff>
      <xdr:row>61</xdr:row>
      <xdr:rowOff>100330</xdr:rowOff>
    </xdr:to>
    <xdr:sp macro="" textlink="">
      <xdr:nvSpPr>
        <xdr:cNvPr id="391" name="フローチャート : 判断 390"/>
        <xdr:cNvSpPr/>
      </xdr:nvSpPr>
      <xdr:spPr>
        <a:xfrm>
          <a:off x="15430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91457</xdr:rowOff>
    </xdr:from>
    <xdr:ext cx="405111" cy="259045"/>
    <xdr:sp macro="" textlink="">
      <xdr:nvSpPr>
        <xdr:cNvPr id="392" name="n_1aveValue【保健センター・保健所】&#10;有形固定資産減価償却率"/>
        <xdr:cNvSpPr txBox="1"/>
      </xdr:nvSpPr>
      <xdr:spPr>
        <a:xfrm>
          <a:off x="15266043"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105410</xdr:rowOff>
    </xdr:from>
    <xdr:to>
      <xdr:col>22</xdr:col>
      <xdr:colOff>415925</xdr:colOff>
      <xdr:row>60</xdr:row>
      <xdr:rowOff>35560</xdr:rowOff>
    </xdr:to>
    <xdr:sp macro="" textlink="">
      <xdr:nvSpPr>
        <xdr:cNvPr id="398" name="円/楕円 397"/>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52087</xdr:rowOff>
    </xdr:from>
    <xdr:ext cx="405111" cy="259045"/>
    <xdr:sp macro="" textlink="">
      <xdr:nvSpPr>
        <xdr:cNvPr id="399" name="n_1main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89535</xdr:rowOff>
    </xdr:from>
    <xdr:to>
      <xdr:col>32</xdr:col>
      <xdr:colOff>186689</xdr:colOff>
      <xdr:row>64</xdr:row>
      <xdr:rowOff>142875</xdr:rowOff>
    </xdr:to>
    <xdr:cxnSp macro="">
      <xdr:nvCxnSpPr>
        <xdr:cNvPr id="424" name="直線コネクタ 423"/>
        <xdr:cNvCxnSpPr/>
      </xdr:nvCxnSpPr>
      <xdr:spPr>
        <a:xfrm flipV="1">
          <a:off x="22160864" y="9519285"/>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146702</xdr:rowOff>
    </xdr:from>
    <xdr:ext cx="469744" cy="259045"/>
    <xdr:sp macro="" textlink="">
      <xdr:nvSpPr>
        <xdr:cNvPr id="425" name="【保健センター・保健所】&#10;一人当たり面積最小値テキスト"/>
        <xdr:cNvSpPr txBox="1"/>
      </xdr:nvSpPr>
      <xdr:spPr>
        <a:xfrm>
          <a:off x="22250400" y="1111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0.165</a:t>
          </a:r>
          <a:endParaRPr kumimoji="1" lang="ja-JP" altLang="en-US" sz="1000" b="1">
            <a:latin typeface="ＭＳ Ｐゴシック"/>
          </a:endParaRPr>
        </a:p>
      </xdr:txBody>
    </xdr:sp>
    <xdr:clientData/>
  </xdr:oneCellAnchor>
  <xdr:twoCellAnchor>
    <xdr:from>
      <xdr:col>32</xdr:col>
      <xdr:colOff>98425</xdr:colOff>
      <xdr:row>64</xdr:row>
      <xdr:rowOff>142875</xdr:rowOff>
    </xdr:from>
    <xdr:to>
      <xdr:col>32</xdr:col>
      <xdr:colOff>276225</xdr:colOff>
      <xdr:row>64</xdr:row>
      <xdr:rowOff>142875</xdr:rowOff>
    </xdr:to>
    <xdr:cxnSp macro="">
      <xdr:nvCxnSpPr>
        <xdr:cNvPr id="426" name="直線コネクタ 425"/>
        <xdr:cNvCxnSpPr/>
      </xdr:nvCxnSpPr>
      <xdr:spPr>
        <a:xfrm>
          <a:off x="22072600" y="1111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36212</xdr:rowOff>
    </xdr:from>
    <xdr:ext cx="469744" cy="259045"/>
    <xdr:sp macro="" textlink="">
      <xdr:nvSpPr>
        <xdr:cNvPr id="427" name="【保健センター・保健所】&#10;一人当たり面積最大値テキスト"/>
        <xdr:cNvSpPr txBox="1"/>
      </xdr:nvSpPr>
      <xdr:spPr>
        <a:xfrm>
          <a:off x="22250400" y="929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55</xdr:row>
      <xdr:rowOff>89535</xdr:rowOff>
    </xdr:from>
    <xdr:to>
      <xdr:col>32</xdr:col>
      <xdr:colOff>276225</xdr:colOff>
      <xdr:row>55</xdr:row>
      <xdr:rowOff>89535</xdr:rowOff>
    </xdr:to>
    <xdr:cxnSp macro="">
      <xdr:nvCxnSpPr>
        <xdr:cNvPr id="428" name="直線コネクタ 427"/>
        <xdr:cNvCxnSpPr/>
      </xdr:nvCxnSpPr>
      <xdr:spPr>
        <a:xfrm>
          <a:off x="22072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64787</xdr:rowOff>
    </xdr:from>
    <xdr:ext cx="469744" cy="259045"/>
    <xdr:sp macro="" textlink="">
      <xdr:nvSpPr>
        <xdr:cNvPr id="429" name="【保健センター・保健所】&#10;一人当たり面積平均値テキスト"/>
        <xdr:cNvSpPr txBox="1"/>
      </xdr:nvSpPr>
      <xdr:spPr>
        <a:xfrm>
          <a:off x="22250400" y="1052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0.438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86360</xdr:rowOff>
    </xdr:from>
    <xdr:to>
      <xdr:col>32</xdr:col>
      <xdr:colOff>238125</xdr:colOff>
      <xdr:row>62</xdr:row>
      <xdr:rowOff>16510</xdr:rowOff>
    </xdr:to>
    <xdr:sp macro="" textlink="">
      <xdr:nvSpPr>
        <xdr:cNvPr id="430" name="フローチャート : 判断 429"/>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33020</xdr:rowOff>
    </xdr:from>
    <xdr:to>
      <xdr:col>31</xdr:col>
      <xdr:colOff>85725</xdr:colOff>
      <xdr:row>62</xdr:row>
      <xdr:rowOff>134620</xdr:rowOff>
    </xdr:to>
    <xdr:sp macro="" textlink="">
      <xdr:nvSpPr>
        <xdr:cNvPr id="431" name="フローチャート : 判断 430"/>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151147</xdr:rowOff>
    </xdr:from>
    <xdr:ext cx="469744" cy="259045"/>
    <xdr:sp macro="" textlink="">
      <xdr:nvSpPr>
        <xdr:cNvPr id="432" name="n_1aveValue【保健センター・保健所】&#10;一人当たり面積"/>
        <xdr:cNvSpPr txBox="1"/>
      </xdr:nvSpPr>
      <xdr:spPr>
        <a:xfrm>
          <a:off x="210757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38735</xdr:rowOff>
    </xdr:from>
    <xdr:to>
      <xdr:col>31</xdr:col>
      <xdr:colOff>85725</xdr:colOff>
      <xdr:row>64</xdr:row>
      <xdr:rowOff>140335</xdr:rowOff>
    </xdr:to>
    <xdr:sp macro="" textlink="">
      <xdr:nvSpPr>
        <xdr:cNvPr id="438" name="円/楕円 437"/>
        <xdr:cNvSpPr/>
      </xdr:nvSpPr>
      <xdr:spPr>
        <a:xfrm>
          <a:off x="21272500" y="1101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131462</xdr:rowOff>
    </xdr:from>
    <xdr:ext cx="469744" cy="259045"/>
    <xdr:sp macro="" textlink="">
      <xdr:nvSpPr>
        <xdr:cNvPr id="439" name="n_1mainValue【保健センター・保健所】&#10;一人当たり面積"/>
        <xdr:cNvSpPr txBox="1"/>
      </xdr:nvSpPr>
      <xdr:spPr>
        <a:xfrm>
          <a:off x="21075727" y="111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132806</xdr:rowOff>
    </xdr:from>
    <xdr:to>
      <xdr:col>23</xdr:col>
      <xdr:colOff>516889</xdr:colOff>
      <xdr:row>86</xdr:row>
      <xdr:rowOff>136071</xdr:rowOff>
    </xdr:to>
    <xdr:cxnSp macro="">
      <xdr:nvCxnSpPr>
        <xdr:cNvPr id="465" name="直線コネクタ 464"/>
        <xdr:cNvCxnSpPr/>
      </xdr:nvCxnSpPr>
      <xdr:spPr>
        <a:xfrm flipV="1">
          <a:off x="16318864" y="1333445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139898</xdr:rowOff>
    </xdr:from>
    <xdr:ext cx="340478" cy="259045"/>
    <xdr:sp macro="" textlink="">
      <xdr:nvSpPr>
        <xdr:cNvPr id="466" name="【消防施設】&#10;有形固定資産減価償却率最小値テキスト"/>
        <xdr:cNvSpPr txBox="1"/>
      </xdr:nvSpPr>
      <xdr:spPr>
        <a:xfrm>
          <a:off x="164084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428625</xdr:colOff>
      <xdr:row>86</xdr:row>
      <xdr:rowOff>136071</xdr:rowOff>
    </xdr:from>
    <xdr:to>
      <xdr:col>23</xdr:col>
      <xdr:colOff>606425</xdr:colOff>
      <xdr:row>86</xdr:row>
      <xdr:rowOff>136071</xdr:rowOff>
    </xdr:to>
    <xdr:cxnSp macro="">
      <xdr:nvCxnSpPr>
        <xdr:cNvPr id="467" name="直線コネクタ 466"/>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79483</xdr:rowOff>
    </xdr:from>
    <xdr:ext cx="405111" cy="259045"/>
    <xdr:sp macro="" textlink="">
      <xdr:nvSpPr>
        <xdr:cNvPr id="468" name="【消防施設】&#10;有形固定資産減価償却率最大値テキスト"/>
        <xdr:cNvSpPr txBox="1"/>
      </xdr:nvSpPr>
      <xdr:spPr>
        <a:xfrm>
          <a:off x="164084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23</xdr:col>
      <xdr:colOff>428625</xdr:colOff>
      <xdr:row>77</xdr:row>
      <xdr:rowOff>132806</xdr:rowOff>
    </xdr:from>
    <xdr:to>
      <xdr:col>23</xdr:col>
      <xdr:colOff>606425</xdr:colOff>
      <xdr:row>77</xdr:row>
      <xdr:rowOff>132806</xdr:rowOff>
    </xdr:to>
    <xdr:cxnSp macro="">
      <xdr:nvCxnSpPr>
        <xdr:cNvPr id="469" name="直線コネクタ 468"/>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73496</xdr:rowOff>
    </xdr:from>
    <xdr:ext cx="405111" cy="259045"/>
    <xdr:sp macro="" textlink="">
      <xdr:nvSpPr>
        <xdr:cNvPr id="470" name="【消防施設】&#10;有形固定資産減価償却率平均値テキスト"/>
        <xdr:cNvSpPr txBox="1"/>
      </xdr:nvSpPr>
      <xdr:spPr>
        <a:xfrm>
          <a:off x="16408400" y="1413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95069</xdr:rowOff>
    </xdr:from>
    <xdr:to>
      <xdr:col>23</xdr:col>
      <xdr:colOff>568325</xdr:colOff>
      <xdr:row>83</xdr:row>
      <xdr:rowOff>25219</xdr:rowOff>
    </xdr:to>
    <xdr:sp macro="" textlink="">
      <xdr:nvSpPr>
        <xdr:cNvPr id="471" name="フローチャート : 判断 470"/>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122827</xdr:rowOff>
    </xdr:from>
    <xdr:to>
      <xdr:col>22</xdr:col>
      <xdr:colOff>415925</xdr:colOff>
      <xdr:row>81</xdr:row>
      <xdr:rowOff>52977</xdr:rowOff>
    </xdr:to>
    <xdr:sp macro="" textlink="">
      <xdr:nvSpPr>
        <xdr:cNvPr id="472" name="フローチャート : 判断 471"/>
        <xdr:cNvSpPr/>
      </xdr:nvSpPr>
      <xdr:spPr>
        <a:xfrm>
          <a:off x="15430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69504</xdr:rowOff>
    </xdr:from>
    <xdr:ext cx="405111" cy="259045"/>
    <xdr:sp macro="" textlink="">
      <xdr:nvSpPr>
        <xdr:cNvPr id="473" name="n_1aveValue【消防施設】&#10;有形固定資産減価償却率"/>
        <xdr:cNvSpPr txBox="1"/>
      </xdr:nvSpPr>
      <xdr:spPr>
        <a:xfrm>
          <a:off x="15266043"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4" name="テキスト ボックス 4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5" name="テキスト ボックス 4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6" name="テキスト ボックス 4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7" name="テキスト ボックス 4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8" name="テキスト ボックス 4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163649</xdr:rowOff>
    </xdr:from>
    <xdr:to>
      <xdr:col>22</xdr:col>
      <xdr:colOff>415925</xdr:colOff>
      <xdr:row>85</xdr:row>
      <xdr:rowOff>93799</xdr:rowOff>
    </xdr:to>
    <xdr:sp macro="" textlink="">
      <xdr:nvSpPr>
        <xdr:cNvPr id="479" name="円/楕円 478"/>
        <xdr:cNvSpPr/>
      </xdr:nvSpPr>
      <xdr:spPr>
        <a:xfrm>
          <a:off x="154305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84926</xdr:rowOff>
    </xdr:from>
    <xdr:ext cx="405111" cy="259045"/>
    <xdr:sp macro="" textlink="">
      <xdr:nvSpPr>
        <xdr:cNvPr id="480" name="n_1mainValue【消防施設】&#10;有形固定資産減価償却率"/>
        <xdr:cNvSpPr txBox="1"/>
      </xdr:nvSpPr>
      <xdr:spPr>
        <a:xfrm>
          <a:off x="15266043"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86</xdr:row>
      <xdr:rowOff>68580</xdr:rowOff>
    </xdr:to>
    <xdr:cxnSp macro="">
      <xdr:nvCxnSpPr>
        <xdr:cNvPr id="504" name="直線コネクタ 503"/>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72407</xdr:rowOff>
    </xdr:from>
    <xdr:ext cx="469744" cy="259045"/>
    <xdr:sp macro="" textlink="">
      <xdr:nvSpPr>
        <xdr:cNvPr id="505" name="【消防施設】&#10;一人当たり面積最小値テキスト"/>
        <xdr:cNvSpPr txBox="1"/>
      </xdr:nvSpPr>
      <xdr:spPr>
        <a:xfrm>
          <a:off x="222504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86</xdr:row>
      <xdr:rowOff>68580</xdr:rowOff>
    </xdr:from>
    <xdr:to>
      <xdr:col>32</xdr:col>
      <xdr:colOff>276225</xdr:colOff>
      <xdr:row>86</xdr:row>
      <xdr:rowOff>68580</xdr:rowOff>
    </xdr:to>
    <xdr:cxnSp macro="">
      <xdr:nvCxnSpPr>
        <xdr:cNvPr id="506" name="直線コネクタ 505"/>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07" name="【消防施設】&#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0.356</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08" name="直線コネクタ 507"/>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87647</xdr:rowOff>
    </xdr:from>
    <xdr:ext cx="469744" cy="259045"/>
    <xdr:sp macro="" textlink="">
      <xdr:nvSpPr>
        <xdr:cNvPr id="509" name="【消防施設】&#10;一人当たり面積平均値テキスト"/>
        <xdr:cNvSpPr txBox="1"/>
      </xdr:nvSpPr>
      <xdr:spPr>
        <a:xfrm>
          <a:off x="2225040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109220</xdr:rowOff>
    </xdr:from>
    <xdr:to>
      <xdr:col>32</xdr:col>
      <xdr:colOff>238125</xdr:colOff>
      <xdr:row>82</xdr:row>
      <xdr:rowOff>39370</xdr:rowOff>
    </xdr:to>
    <xdr:sp macro="" textlink="">
      <xdr:nvSpPr>
        <xdr:cNvPr id="510" name="フローチャート : 判断 509"/>
        <xdr:cNvSpPr/>
      </xdr:nvSpPr>
      <xdr:spPr>
        <a:xfrm>
          <a:off x="22110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79</xdr:row>
      <xdr:rowOff>101600</xdr:rowOff>
    </xdr:from>
    <xdr:to>
      <xdr:col>31</xdr:col>
      <xdr:colOff>85725</xdr:colOff>
      <xdr:row>80</xdr:row>
      <xdr:rowOff>31750</xdr:rowOff>
    </xdr:to>
    <xdr:sp macro="" textlink="">
      <xdr:nvSpPr>
        <xdr:cNvPr id="511" name="フローチャート : 判断 510"/>
        <xdr:cNvSpPr/>
      </xdr:nvSpPr>
      <xdr:spPr>
        <a:xfrm>
          <a:off x="212725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48277</xdr:rowOff>
    </xdr:from>
    <xdr:ext cx="469744" cy="259045"/>
    <xdr:sp macro="" textlink="">
      <xdr:nvSpPr>
        <xdr:cNvPr id="512" name="n_1aveValue【消防施設】&#10;一人当たり面積"/>
        <xdr:cNvSpPr txBox="1"/>
      </xdr:nvSpPr>
      <xdr:spPr>
        <a:xfrm>
          <a:off x="21075727" y="134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132080</xdr:rowOff>
    </xdr:from>
    <xdr:to>
      <xdr:col>31</xdr:col>
      <xdr:colOff>85725</xdr:colOff>
      <xdr:row>82</xdr:row>
      <xdr:rowOff>62230</xdr:rowOff>
    </xdr:to>
    <xdr:sp macro="" textlink="">
      <xdr:nvSpPr>
        <xdr:cNvPr id="518" name="円/楕円 517"/>
        <xdr:cNvSpPr/>
      </xdr:nvSpPr>
      <xdr:spPr>
        <a:xfrm>
          <a:off x="21272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53357</xdr:rowOff>
    </xdr:from>
    <xdr:ext cx="469744" cy="259045"/>
    <xdr:sp macro="" textlink="">
      <xdr:nvSpPr>
        <xdr:cNvPr id="519" name="n_1mainValue【消防施設】&#10;一人当たり面積"/>
        <xdr:cNvSpPr txBox="1"/>
      </xdr:nvSpPr>
      <xdr:spPr>
        <a:xfrm>
          <a:off x="21075727" y="141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0" name="テキスト ボックス 52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1" name="直線コネクタ 53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2" name="テキスト ボックス 53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3" name="直線コネクタ 53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4" name="テキスト ボックス 53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5" name="直線コネクタ 53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6" name="テキスト ボックス 53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7" name="直線コネクタ 53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8" name="テキスト ボックス 53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9" name="直線コネクタ 53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0" name="テキスト ボックス 53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102870</xdr:rowOff>
    </xdr:from>
    <xdr:to>
      <xdr:col>23</xdr:col>
      <xdr:colOff>516889</xdr:colOff>
      <xdr:row>108</xdr:row>
      <xdr:rowOff>152400</xdr:rowOff>
    </xdr:to>
    <xdr:cxnSp macro="">
      <xdr:nvCxnSpPr>
        <xdr:cNvPr id="544" name="直線コネクタ 543"/>
        <xdr:cNvCxnSpPr/>
      </xdr:nvCxnSpPr>
      <xdr:spPr>
        <a:xfrm flipV="1">
          <a:off x="16318864" y="1724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156227</xdr:rowOff>
    </xdr:from>
    <xdr:ext cx="405111" cy="259045"/>
    <xdr:sp macro="" textlink="">
      <xdr:nvSpPr>
        <xdr:cNvPr id="545" name="【庁舎】&#10;有形固定資産減価償却率最小値テキスト"/>
        <xdr:cNvSpPr txBox="1"/>
      </xdr:nvSpPr>
      <xdr:spPr>
        <a:xfrm>
          <a:off x="16408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108</xdr:row>
      <xdr:rowOff>152400</xdr:rowOff>
    </xdr:from>
    <xdr:to>
      <xdr:col>23</xdr:col>
      <xdr:colOff>606425</xdr:colOff>
      <xdr:row>108</xdr:row>
      <xdr:rowOff>152400</xdr:rowOff>
    </xdr:to>
    <xdr:cxnSp macro="">
      <xdr:nvCxnSpPr>
        <xdr:cNvPr id="546" name="直線コネクタ 54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49547</xdr:rowOff>
    </xdr:from>
    <xdr:ext cx="405111" cy="259045"/>
    <xdr:sp macro="" textlink="">
      <xdr:nvSpPr>
        <xdr:cNvPr id="547" name="【庁舎】&#10;有形固定資産減価償却率最大値テキスト"/>
        <xdr:cNvSpPr txBox="1"/>
      </xdr:nvSpPr>
      <xdr:spPr>
        <a:xfrm>
          <a:off x="164084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100</xdr:row>
      <xdr:rowOff>102870</xdr:rowOff>
    </xdr:from>
    <xdr:to>
      <xdr:col>23</xdr:col>
      <xdr:colOff>606425</xdr:colOff>
      <xdr:row>100</xdr:row>
      <xdr:rowOff>102870</xdr:rowOff>
    </xdr:to>
    <xdr:cxnSp macro="">
      <xdr:nvCxnSpPr>
        <xdr:cNvPr id="548" name="直線コネクタ 547"/>
        <xdr:cNvCxnSpPr/>
      </xdr:nvCxnSpPr>
      <xdr:spPr>
        <a:xfrm>
          <a:off x="16230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78122</xdr:rowOff>
    </xdr:from>
    <xdr:ext cx="405111" cy="259045"/>
    <xdr:sp macro="" textlink="">
      <xdr:nvSpPr>
        <xdr:cNvPr id="549" name="【庁舎】&#10;有形固定資産減価償却率平均値テキスト"/>
        <xdr:cNvSpPr txBox="1"/>
      </xdr:nvSpPr>
      <xdr:spPr>
        <a:xfrm>
          <a:off x="16408400" y="1790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99695</xdr:rowOff>
    </xdr:from>
    <xdr:to>
      <xdr:col>23</xdr:col>
      <xdr:colOff>568325</xdr:colOff>
      <xdr:row>105</xdr:row>
      <xdr:rowOff>29845</xdr:rowOff>
    </xdr:to>
    <xdr:sp macro="" textlink="">
      <xdr:nvSpPr>
        <xdr:cNvPr id="550" name="フローチャート : 判断 549"/>
        <xdr:cNvSpPr/>
      </xdr:nvSpPr>
      <xdr:spPr>
        <a:xfrm>
          <a:off x="16268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44450</xdr:rowOff>
    </xdr:from>
    <xdr:to>
      <xdr:col>22</xdr:col>
      <xdr:colOff>415925</xdr:colOff>
      <xdr:row>104</xdr:row>
      <xdr:rowOff>146050</xdr:rowOff>
    </xdr:to>
    <xdr:sp macro="" textlink="">
      <xdr:nvSpPr>
        <xdr:cNvPr id="551" name="フローチャート : 判断 550"/>
        <xdr:cNvSpPr/>
      </xdr:nvSpPr>
      <xdr:spPr>
        <a:xfrm>
          <a:off x="15430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137177</xdr:rowOff>
    </xdr:from>
    <xdr:ext cx="405111" cy="259045"/>
    <xdr:sp macro="" textlink="">
      <xdr:nvSpPr>
        <xdr:cNvPr id="552" name="n_1aveValue【庁舎】&#10;有形固定資産減価償却率"/>
        <xdr:cNvSpPr txBox="1"/>
      </xdr:nvSpPr>
      <xdr:spPr>
        <a:xfrm>
          <a:off x="15266043"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103505</xdr:rowOff>
    </xdr:from>
    <xdr:to>
      <xdr:col>22</xdr:col>
      <xdr:colOff>415925</xdr:colOff>
      <xdr:row>101</xdr:row>
      <xdr:rowOff>33655</xdr:rowOff>
    </xdr:to>
    <xdr:sp macro="" textlink="">
      <xdr:nvSpPr>
        <xdr:cNvPr id="558" name="円/楕円 557"/>
        <xdr:cNvSpPr/>
      </xdr:nvSpPr>
      <xdr:spPr>
        <a:xfrm>
          <a:off x="15430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50182</xdr:rowOff>
    </xdr:from>
    <xdr:ext cx="405111" cy="259045"/>
    <xdr:sp macro="" textlink="">
      <xdr:nvSpPr>
        <xdr:cNvPr id="559" name="n_1mainValue【庁舎】&#10;有形固定資産減価償却率"/>
        <xdr:cNvSpPr txBox="1"/>
      </xdr:nvSpPr>
      <xdr:spPr>
        <a:xfrm>
          <a:off x="15266043"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0" name="直線コネクタ 5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1" name="テキスト ボックス 5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2" name="直線コネクタ 5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73" name="テキスト ボックス 5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74" name="直線コネクタ 5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75" name="テキスト ボックス 5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6" name="直線コネクタ 5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7" name="テキスト ボックス 5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8" name="直線コネクタ 5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9" name="テキスト ボックス 5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151181</xdr:rowOff>
    </xdr:from>
    <xdr:to>
      <xdr:col>32</xdr:col>
      <xdr:colOff>186689</xdr:colOff>
      <xdr:row>107</xdr:row>
      <xdr:rowOff>7620</xdr:rowOff>
    </xdr:to>
    <xdr:cxnSp macro="">
      <xdr:nvCxnSpPr>
        <xdr:cNvPr id="581" name="直線コネクタ 580"/>
        <xdr:cNvCxnSpPr/>
      </xdr:nvCxnSpPr>
      <xdr:spPr>
        <a:xfrm flipV="1">
          <a:off x="22160864" y="17296181"/>
          <a:ext cx="0" cy="105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11447</xdr:rowOff>
    </xdr:from>
    <xdr:ext cx="469744" cy="259045"/>
    <xdr:sp macro="" textlink="">
      <xdr:nvSpPr>
        <xdr:cNvPr id="582" name="【庁舎】&#10;一人当たり面積最小値テキスト"/>
        <xdr:cNvSpPr txBox="1"/>
      </xdr:nvSpPr>
      <xdr:spPr>
        <a:xfrm>
          <a:off x="222504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0.525</a:t>
          </a:r>
          <a:endParaRPr kumimoji="1" lang="ja-JP" altLang="en-US" sz="1000" b="1">
            <a:latin typeface="ＭＳ Ｐゴシック"/>
          </a:endParaRPr>
        </a:p>
      </xdr:txBody>
    </xdr:sp>
    <xdr:clientData/>
  </xdr:oneCellAnchor>
  <xdr:twoCellAnchor>
    <xdr:from>
      <xdr:col>32</xdr:col>
      <xdr:colOff>98425</xdr:colOff>
      <xdr:row>107</xdr:row>
      <xdr:rowOff>7620</xdr:rowOff>
    </xdr:from>
    <xdr:to>
      <xdr:col>32</xdr:col>
      <xdr:colOff>276225</xdr:colOff>
      <xdr:row>107</xdr:row>
      <xdr:rowOff>7620</xdr:rowOff>
    </xdr:to>
    <xdr:cxnSp macro="">
      <xdr:nvCxnSpPr>
        <xdr:cNvPr id="583" name="直線コネクタ 582"/>
        <xdr:cNvCxnSpPr/>
      </xdr:nvCxnSpPr>
      <xdr:spPr>
        <a:xfrm>
          <a:off x="22072600" y="1835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97858</xdr:rowOff>
    </xdr:from>
    <xdr:ext cx="469744" cy="259045"/>
    <xdr:sp macro="" textlink="">
      <xdr:nvSpPr>
        <xdr:cNvPr id="584" name="【庁舎】&#10;一人当たり面積最大値テキスト"/>
        <xdr:cNvSpPr txBox="1"/>
      </xdr:nvSpPr>
      <xdr:spPr>
        <a:xfrm>
          <a:off x="22250400" y="170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a:t>
          </a:r>
          <a:endParaRPr kumimoji="1" lang="ja-JP" altLang="en-US" sz="1000" b="1">
            <a:latin typeface="ＭＳ Ｐゴシック"/>
          </a:endParaRPr>
        </a:p>
      </xdr:txBody>
    </xdr:sp>
    <xdr:clientData/>
  </xdr:oneCellAnchor>
  <xdr:twoCellAnchor>
    <xdr:from>
      <xdr:col>32</xdr:col>
      <xdr:colOff>98425</xdr:colOff>
      <xdr:row>100</xdr:row>
      <xdr:rowOff>151181</xdr:rowOff>
    </xdr:from>
    <xdr:to>
      <xdr:col>32</xdr:col>
      <xdr:colOff>276225</xdr:colOff>
      <xdr:row>100</xdr:row>
      <xdr:rowOff>151181</xdr:rowOff>
    </xdr:to>
    <xdr:cxnSp macro="">
      <xdr:nvCxnSpPr>
        <xdr:cNvPr id="585" name="直線コネクタ 584"/>
        <xdr:cNvCxnSpPr/>
      </xdr:nvCxnSpPr>
      <xdr:spPr>
        <a:xfrm>
          <a:off x="22072600" y="172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18457</xdr:rowOff>
    </xdr:from>
    <xdr:ext cx="469744" cy="259045"/>
    <xdr:sp macro="" textlink="">
      <xdr:nvSpPr>
        <xdr:cNvPr id="586" name="【庁舎】&#10;一人当たり面積平均値テキスト"/>
        <xdr:cNvSpPr txBox="1"/>
      </xdr:nvSpPr>
      <xdr:spPr>
        <a:xfrm>
          <a:off x="22250400" y="18020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40030</xdr:rowOff>
    </xdr:from>
    <xdr:to>
      <xdr:col>32</xdr:col>
      <xdr:colOff>238125</xdr:colOff>
      <xdr:row>105</xdr:row>
      <xdr:rowOff>141630</xdr:rowOff>
    </xdr:to>
    <xdr:sp macro="" textlink="">
      <xdr:nvSpPr>
        <xdr:cNvPr id="587" name="フローチャート : 判断 586"/>
        <xdr:cNvSpPr/>
      </xdr:nvSpPr>
      <xdr:spPr>
        <a:xfrm>
          <a:off x="22110700" y="1804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162561</xdr:rowOff>
    </xdr:from>
    <xdr:to>
      <xdr:col>31</xdr:col>
      <xdr:colOff>85725</xdr:colOff>
      <xdr:row>106</xdr:row>
      <xdr:rowOff>92711</xdr:rowOff>
    </xdr:to>
    <xdr:sp macro="" textlink="">
      <xdr:nvSpPr>
        <xdr:cNvPr id="588" name="フローチャート : 判断 587"/>
        <xdr:cNvSpPr/>
      </xdr:nvSpPr>
      <xdr:spPr>
        <a:xfrm>
          <a:off x="2127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109238</xdr:rowOff>
    </xdr:from>
    <xdr:ext cx="469744" cy="259045"/>
    <xdr:sp macro="" textlink="">
      <xdr:nvSpPr>
        <xdr:cNvPr id="589" name="n_1aveValue【庁舎】&#10;一人当たり面積"/>
        <xdr:cNvSpPr txBox="1"/>
      </xdr:nvSpPr>
      <xdr:spPr>
        <a:xfrm>
          <a:off x="21075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132384</xdr:rowOff>
    </xdr:from>
    <xdr:to>
      <xdr:col>31</xdr:col>
      <xdr:colOff>85725</xdr:colOff>
      <xdr:row>107</xdr:row>
      <xdr:rowOff>62534</xdr:rowOff>
    </xdr:to>
    <xdr:sp macro="" textlink="">
      <xdr:nvSpPr>
        <xdr:cNvPr id="595" name="円/楕円 594"/>
        <xdr:cNvSpPr/>
      </xdr:nvSpPr>
      <xdr:spPr>
        <a:xfrm>
          <a:off x="21272500" y="18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53661</xdr:rowOff>
    </xdr:from>
    <xdr:ext cx="469744" cy="259045"/>
    <xdr:sp macro="" textlink="">
      <xdr:nvSpPr>
        <xdr:cNvPr id="596" name="n_1mainValue【庁舎】&#10;一人当たり面積"/>
        <xdr:cNvSpPr txBox="1"/>
      </xdr:nvSpPr>
      <xdr:spPr>
        <a:xfrm>
          <a:off x="21075727" y="1839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数値がある施設のうち消防施設以外のすべての施設において、有形固定資産減価償却率は類似団体を上回っている。</a:t>
          </a:r>
          <a:endParaRPr lang="ja-JP" altLang="ja-JP" sz="1300">
            <a:effectLst/>
          </a:endParaRPr>
        </a:p>
        <a:p>
          <a:r>
            <a:rPr kumimoji="1" lang="ja-JP" altLang="ja-JP" sz="1300">
              <a:solidFill>
                <a:schemeClr val="dk1"/>
              </a:solidFill>
              <a:effectLst/>
              <a:latin typeface="+mn-lt"/>
              <a:ea typeface="+mn-ea"/>
              <a:cs typeface="+mn-cs"/>
            </a:rPr>
            <a:t>その中でも、特に体育館・プール、市民会館、庁舎においては減価償却率</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％以上、福祉施設においては</a:t>
          </a:r>
          <a:r>
            <a:rPr kumimoji="1" lang="en-US" altLang="ja-JP" sz="1300">
              <a:solidFill>
                <a:schemeClr val="dk1"/>
              </a:solidFill>
              <a:effectLst/>
              <a:latin typeface="+mn-lt"/>
              <a:ea typeface="+mn-ea"/>
              <a:cs typeface="+mn-cs"/>
            </a:rPr>
            <a:t>100</a:t>
          </a:r>
          <a:r>
            <a:rPr kumimoji="1" lang="ja-JP" altLang="ja-JP" sz="1300">
              <a:solidFill>
                <a:schemeClr val="dk1"/>
              </a:solidFill>
              <a:effectLst/>
              <a:latin typeface="+mn-lt"/>
              <a:ea typeface="+mn-ea"/>
              <a:cs typeface="+mn-cs"/>
            </a:rPr>
            <a:t>％となっている。</a:t>
          </a:r>
          <a:endParaRPr lang="ja-JP" altLang="ja-JP" sz="1300">
            <a:effectLst/>
          </a:endParaRPr>
        </a:p>
        <a:p>
          <a:r>
            <a:rPr kumimoji="1" lang="ja-JP" altLang="ja-JP" sz="1300">
              <a:solidFill>
                <a:schemeClr val="dk1"/>
              </a:solidFill>
              <a:effectLst/>
              <a:latin typeface="+mn-lt"/>
              <a:ea typeface="+mn-ea"/>
              <a:cs typeface="+mn-cs"/>
            </a:rPr>
            <a:t>今後、施設の老朽化に伴う修繕が加速化し、財政を圧迫することが懸念されるため、個別施設計画を策定し、施設の適正配置・管理に努める必要がある。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5210587</v>
      </c>
      <c r="BO4" s="381"/>
      <c r="BP4" s="381"/>
      <c r="BQ4" s="381"/>
      <c r="BR4" s="381"/>
      <c r="BS4" s="381"/>
      <c r="BT4" s="381"/>
      <c r="BU4" s="382"/>
      <c r="BV4" s="380">
        <v>5296688</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1.3</v>
      </c>
      <c r="CU4" s="387"/>
      <c r="CV4" s="387"/>
      <c r="CW4" s="387"/>
      <c r="CX4" s="387"/>
      <c r="CY4" s="387"/>
      <c r="CZ4" s="387"/>
      <c r="DA4" s="388"/>
      <c r="DB4" s="386">
        <v>1.9</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5130325</v>
      </c>
      <c r="BO5" s="418"/>
      <c r="BP5" s="418"/>
      <c r="BQ5" s="418"/>
      <c r="BR5" s="418"/>
      <c r="BS5" s="418"/>
      <c r="BT5" s="418"/>
      <c r="BU5" s="419"/>
      <c r="BV5" s="417">
        <v>5208284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85.2</v>
      </c>
      <c r="CU5" s="415"/>
      <c r="CV5" s="415"/>
      <c r="CW5" s="415"/>
      <c r="CX5" s="415"/>
      <c r="CY5" s="415"/>
      <c r="CZ5" s="415"/>
      <c r="DA5" s="416"/>
      <c r="DB5" s="414">
        <v>86.6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80262</v>
      </c>
      <c r="BO6" s="418"/>
      <c r="BP6" s="418"/>
      <c r="BQ6" s="418"/>
      <c r="BR6" s="418"/>
      <c r="BS6" s="418"/>
      <c r="BT6" s="418"/>
      <c r="BU6" s="419"/>
      <c r="BV6" s="417">
        <v>88404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88.3</v>
      </c>
      <c r="CU6" s="455"/>
      <c r="CV6" s="455"/>
      <c r="CW6" s="455"/>
      <c r="CX6" s="455"/>
      <c r="CY6" s="455"/>
      <c r="CZ6" s="455"/>
      <c r="DA6" s="456"/>
      <c r="DB6" s="454">
        <v>90.8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43046</v>
      </c>
      <c r="BO7" s="418"/>
      <c r="BP7" s="418"/>
      <c r="BQ7" s="418"/>
      <c r="BR7" s="418"/>
      <c r="BS7" s="418"/>
      <c r="BT7" s="418"/>
      <c r="BU7" s="419"/>
      <c r="BV7" s="417">
        <v>28661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2950162</v>
      </c>
      <c r="CU7" s="418"/>
      <c r="CV7" s="418"/>
      <c r="CW7" s="418"/>
      <c r="CX7" s="418"/>
      <c r="CY7" s="418"/>
      <c r="CZ7" s="418"/>
      <c r="DA7" s="419"/>
      <c r="DB7" s="417">
        <v>3081853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37216</v>
      </c>
      <c r="BO8" s="418"/>
      <c r="BP8" s="418"/>
      <c r="BQ8" s="418"/>
      <c r="BR8" s="418"/>
      <c r="BS8" s="418"/>
      <c r="BT8" s="418"/>
      <c r="BU8" s="419"/>
      <c r="BV8" s="417">
        <v>59743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0.14000000000000001</v>
      </c>
      <c r="CU8" s="458"/>
      <c r="CV8" s="458"/>
      <c r="CW8" s="458"/>
      <c r="CX8" s="458"/>
      <c r="CY8" s="458"/>
      <c r="CZ8" s="458"/>
      <c r="DA8" s="459"/>
      <c r="DB8" s="457">
        <v>0.13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3946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-22527</v>
      </c>
      <c r="BO9" s="418"/>
      <c r="BP9" s="418"/>
      <c r="BQ9" s="418"/>
      <c r="BR9" s="418"/>
      <c r="BS9" s="418"/>
      <c r="BT9" s="418"/>
      <c r="BU9" s="419"/>
      <c r="BV9" s="417">
        <v>750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17.100000000000001</v>
      </c>
      <c r="CU9" s="415"/>
      <c r="CV9" s="415"/>
      <c r="CW9" s="415"/>
      <c r="CX9" s="415"/>
      <c r="CY9" s="415"/>
      <c r="CZ9" s="415"/>
      <c r="DA9" s="416"/>
      <c r="DB9" s="414">
        <v>20</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4463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731</v>
      </c>
      <c r="BO10" s="418"/>
      <c r="BP10" s="418"/>
      <c r="BQ10" s="418"/>
      <c r="BR10" s="418"/>
      <c r="BS10" s="418"/>
      <c r="BT10" s="418"/>
      <c r="BU10" s="419"/>
      <c r="BV10" s="417">
        <v>445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4183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4178</v>
      </c>
      <c r="S13" s="499"/>
      <c r="T13" s="499"/>
      <c r="U13" s="499"/>
      <c r="V13" s="500"/>
      <c r="W13" s="433" t="s">
        <v>124</v>
      </c>
      <c r="X13" s="434"/>
      <c r="Y13" s="434"/>
      <c r="Z13" s="434"/>
      <c r="AA13" s="434"/>
      <c r="AB13" s="424"/>
      <c r="AC13" s="468">
        <v>774</v>
      </c>
      <c r="AD13" s="469"/>
      <c r="AE13" s="469"/>
      <c r="AF13" s="469"/>
      <c r="AG13" s="508"/>
      <c r="AH13" s="468">
        <v>832</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-21796</v>
      </c>
      <c r="BO13" s="418"/>
      <c r="BP13" s="418"/>
      <c r="BQ13" s="418"/>
      <c r="BR13" s="418"/>
      <c r="BS13" s="418"/>
      <c r="BT13" s="418"/>
      <c r="BU13" s="419"/>
      <c r="BV13" s="417">
        <v>1195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8.1999999999999993</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4223</v>
      </c>
      <c r="S14" s="499"/>
      <c r="T14" s="499"/>
      <c r="U14" s="499"/>
      <c r="V14" s="500"/>
      <c r="W14" s="407"/>
      <c r="X14" s="408"/>
      <c r="Y14" s="408"/>
      <c r="Z14" s="408"/>
      <c r="AA14" s="408"/>
      <c r="AB14" s="397"/>
      <c r="AC14" s="501">
        <v>35.9</v>
      </c>
      <c r="AD14" s="502"/>
      <c r="AE14" s="502"/>
      <c r="AF14" s="502"/>
      <c r="AG14" s="503"/>
      <c r="AH14" s="501">
        <v>35.6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4218</v>
      </c>
      <c r="S15" s="499"/>
      <c r="T15" s="499"/>
      <c r="U15" s="499"/>
      <c r="V15" s="500"/>
      <c r="W15" s="433" t="s">
        <v>131</v>
      </c>
      <c r="X15" s="434"/>
      <c r="Y15" s="434"/>
      <c r="Z15" s="434"/>
      <c r="AA15" s="434"/>
      <c r="AB15" s="424"/>
      <c r="AC15" s="468">
        <v>384</v>
      </c>
      <c r="AD15" s="469"/>
      <c r="AE15" s="469"/>
      <c r="AF15" s="469"/>
      <c r="AG15" s="508"/>
      <c r="AH15" s="468">
        <v>513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401600</v>
      </c>
      <c r="BO15" s="381"/>
      <c r="BP15" s="381"/>
      <c r="BQ15" s="381"/>
      <c r="BR15" s="381"/>
      <c r="BS15" s="381"/>
      <c r="BT15" s="381"/>
      <c r="BU15" s="382"/>
      <c r="BV15" s="380">
        <v>393235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17.8</v>
      </c>
      <c r="AD16" s="502"/>
      <c r="AE16" s="502"/>
      <c r="AF16" s="502"/>
      <c r="AG16" s="503"/>
      <c r="AH16" s="501">
        <v>21.9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2765149</v>
      </c>
      <c r="BO16" s="418"/>
      <c r="BP16" s="418"/>
      <c r="BQ16" s="418"/>
      <c r="BR16" s="418"/>
      <c r="BS16" s="418"/>
      <c r="BT16" s="418"/>
      <c r="BU16" s="419"/>
      <c r="BV16" s="417">
        <v>2857577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1000</v>
      </c>
      <c r="AD17" s="469"/>
      <c r="AE17" s="469"/>
      <c r="AF17" s="469"/>
      <c r="AG17" s="508"/>
      <c r="AH17" s="468">
        <v>993</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482374</v>
      </c>
      <c r="BO17" s="418"/>
      <c r="BP17" s="418"/>
      <c r="BQ17" s="418"/>
      <c r="BR17" s="418"/>
      <c r="BS17" s="418"/>
      <c r="BT17" s="418"/>
      <c r="BU17" s="419"/>
      <c r="BV17" s="417">
        <v>471473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277.67</v>
      </c>
      <c r="M18" s="530"/>
      <c r="N18" s="530"/>
      <c r="O18" s="530"/>
      <c r="P18" s="530"/>
      <c r="Q18" s="530"/>
      <c r="R18" s="531"/>
      <c r="S18" s="531"/>
      <c r="T18" s="531"/>
      <c r="U18" s="531"/>
      <c r="V18" s="532"/>
      <c r="W18" s="435"/>
      <c r="X18" s="436"/>
      <c r="Y18" s="436"/>
      <c r="Z18" s="436"/>
      <c r="AA18" s="436"/>
      <c r="AB18" s="427"/>
      <c r="AC18" s="533">
        <v>46.3</v>
      </c>
      <c r="AD18" s="534"/>
      <c r="AE18" s="534"/>
      <c r="AF18" s="534"/>
      <c r="AG18" s="535"/>
      <c r="AH18" s="533">
        <v>42.5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2550957</v>
      </c>
      <c r="BO18" s="418"/>
      <c r="BP18" s="418"/>
      <c r="BQ18" s="418"/>
      <c r="BR18" s="418"/>
      <c r="BS18" s="418"/>
      <c r="BT18" s="418"/>
      <c r="BU18" s="419"/>
      <c r="BV18" s="417">
        <v>2722515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14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3559476</v>
      </c>
      <c r="BO19" s="418"/>
      <c r="BP19" s="418"/>
      <c r="BQ19" s="418"/>
      <c r="BR19" s="418"/>
      <c r="BS19" s="418"/>
      <c r="BT19" s="418"/>
      <c r="BU19" s="419"/>
      <c r="BV19" s="417">
        <v>3692106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1493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5118359</v>
      </c>
      <c r="BO23" s="418"/>
      <c r="BP23" s="418"/>
      <c r="BQ23" s="418"/>
      <c r="BR23" s="418"/>
      <c r="BS23" s="418"/>
      <c r="BT23" s="418"/>
      <c r="BU23" s="419"/>
      <c r="BV23" s="417">
        <v>5065148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6120</v>
      </c>
      <c r="R24" s="469"/>
      <c r="S24" s="469"/>
      <c r="T24" s="469"/>
      <c r="U24" s="469"/>
      <c r="V24" s="508"/>
      <c r="W24" s="563"/>
      <c r="X24" s="551"/>
      <c r="Y24" s="552"/>
      <c r="Z24" s="467" t="s">
        <v>154</v>
      </c>
      <c r="AA24" s="447"/>
      <c r="AB24" s="447"/>
      <c r="AC24" s="447"/>
      <c r="AD24" s="447"/>
      <c r="AE24" s="447"/>
      <c r="AF24" s="447"/>
      <c r="AG24" s="448"/>
      <c r="AH24" s="468">
        <v>89</v>
      </c>
      <c r="AI24" s="469"/>
      <c r="AJ24" s="469"/>
      <c r="AK24" s="469"/>
      <c r="AL24" s="508"/>
      <c r="AM24" s="468">
        <v>274654</v>
      </c>
      <c r="AN24" s="469"/>
      <c r="AO24" s="469"/>
      <c r="AP24" s="469"/>
      <c r="AQ24" s="469"/>
      <c r="AR24" s="508"/>
      <c r="AS24" s="468">
        <v>3086</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4795165</v>
      </c>
      <c r="BO24" s="418"/>
      <c r="BP24" s="418"/>
      <c r="BQ24" s="418"/>
      <c r="BR24" s="418"/>
      <c r="BS24" s="418"/>
      <c r="BT24" s="418"/>
      <c r="BU24" s="419"/>
      <c r="BV24" s="417">
        <v>4762716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5550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419</v>
      </c>
      <c r="BO25" s="381"/>
      <c r="BP25" s="381"/>
      <c r="BQ25" s="381"/>
      <c r="BR25" s="381"/>
      <c r="BS25" s="381"/>
      <c r="BT25" s="381"/>
      <c r="BU25" s="382"/>
      <c r="BV25" s="380">
        <v>2210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5300</v>
      </c>
      <c r="R26" s="469"/>
      <c r="S26" s="469"/>
      <c r="T26" s="469"/>
      <c r="U26" s="469"/>
      <c r="V26" s="508"/>
      <c r="W26" s="563"/>
      <c r="X26" s="551"/>
      <c r="Y26" s="552"/>
      <c r="Z26" s="467" t="s">
        <v>160</v>
      </c>
      <c r="AA26" s="573"/>
      <c r="AB26" s="573"/>
      <c r="AC26" s="573"/>
      <c r="AD26" s="573"/>
      <c r="AE26" s="573"/>
      <c r="AF26" s="573"/>
      <c r="AG26" s="574"/>
      <c r="AH26" s="468">
        <v>3</v>
      </c>
      <c r="AI26" s="469"/>
      <c r="AJ26" s="469"/>
      <c r="AK26" s="469"/>
      <c r="AL26" s="508"/>
      <c r="AM26" s="468">
        <v>11079</v>
      </c>
      <c r="AN26" s="469"/>
      <c r="AO26" s="469"/>
      <c r="AP26" s="469"/>
      <c r="AQ26" s="469"/>
      <c r="AR26" s="508"/>
      <c r="AS26" s="468">
        <v>3693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2790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98451</v>
      </c>
      <c r="BO27" s="587"/>
      <c r="BP27" s="587"/>
      <c r="BQ27" s="587"/>
      <c r="BR27" s="587"/>
      <c r="BS27" s="587"/>
      <c r="BT27" s="587"/>
      <c r="BU27" s="588"/>
      <c r="BV27" s="586">
        <v>98423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2120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1592160</v>
      </c>
      <c r="BO28" s="381"/>
      <c r="BP28" s="381"/>
      <c r="BQ28" s="381"/>
      <c r="BR28" s="381"/>
      <c r="BS28" s="381"/>
      <c r="BT28" s="381"/>
      <c r="BU28" s="382"/>
      <c r="BV28" s="380">
        <v>1561429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6</v>
      </c>
      <c r="M29" s="469"/>
      <c r="N29" s="469"/>
      <c r="O29" s="469"/>
      <c r="P29" s="508"/>
      <c r="Q29" s="468">
        <v>1940</v>
      </c>
      <c r="R29" s="469"/>
      <c r="S29" s="469"/>
      <c r="T29" s="469"/>
      <c r="U29" s="469"/>
      <c r="V29" s="508"/>
      <c r="W29" s="564"/>
      <c r="X29" s="565"/>
      <c r="Y29" s="566"/>
      <c r="Z29" s="467" t="s">
        <v>170</v>
      </c>
      <c r="AA29" s="447"/>
      <c r="AB29" s="447"/>
      <c r="AC29" s="447"/>
      <c r="AD29" s="447"/>
      <c r="AE29" s="447"/>
      <c r="AF29" s="447"/>
      <c r="AG29" s="448"/>
      <c r="AH29" s="468">
        <v>89</v>
      </c>
      <c r="AI29" s="469"/>
      <c r="AJ29" s="469"/>
      <c r="AK29" s="469"/>
      <c r="AL29" s="508"/>
      <c r="AM29" s="468">
        <v>274654</v>
      </c>
      <c r="AN29" s="469"/>
      <c r="AO29" s="469"/>
      <c r="AP29" s="469"/>
      <c r="AQ29" s="469"/>
      <c r="AR29" s="508"/>
      <c r="AS29" s="468">
        <v>3086</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232021</v>
      </c>
      <c r="BO29" s="418"/>
      <c r="BP29" s="418"/>
      <c r="BQ29" s="418"/>
      <c r="BR29" s="418"/>
      <c r="BS29" s="418"/>
      <c r="BT29" s="418"/>
      <c r="BU29" s="419"/>
      <c r="BV29" s="417">
        <v>231886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1631609</v>
      </c>
      <c r="BO30" s="587"/>
      <c r="BP30" s="587"/>
      <c r="BQ30" s="587"/>
      <c r="BR30" s="587"/>
      <c r="BS30" s="587"/>
      <c r="BT30" s="587"/>
      <c r="BU30" s="588"/>
      <c r="BV30" s="586">
        <v>1579391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日之影町国民健康保険事業特別会計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日之影町国民健康保険病院事業特別会計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日之影町簡易水道事業特別会計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西臼杵広域行政事務組合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日之影町村おこし総合産業株式会社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日之影町奨学資金事業特別会計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日之影町介護保険特別会計　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日之影町農業集落排水事業特別会計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宮崎県市町村総合事務組合（一般会計）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株式会社ひのかげアグリファーム</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日之影町介護保険特別会計　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宮崎県市町村総合事務組合（市町村交通災害共済事業特別会計）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一般社団法人宮崎県林業公社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日之影町後期高齢者医療特別会計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宮崎県後期高齢者医療広域連合（一般会計）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宮崎県後期高齢者医療広域連合（後期高齢者医療特別会計）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宮崎県北部広域行政事務組合（一般会計）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宮崎県北部広域行政事務組合（特別会計）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宮崎県自治会館管理組合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321719</v>
      </c>
      <c r="S5" s="615"/>
      <c r="T5" s="615"/>
      <c r="U5" s="615"/>
      <c r="V5" s="615"/>
      <c r="W5" s="615"/>
      <c r="X5" s="615"/>
      <c r="Y5" s="616"/>
      <c r="Z5" s="617">
        <v>6.2</v>
      </c>
      <c r="AA5" s="617"/>
      <c r="AB5" s="617"/>
      <c r="AC5" s="617"/>
      <c r="AD5" s="618">
        <v>321719</v>
      </c>
      <c r="AE5" s="618"/>
      <c r="AF5" s="618"/>
      <c r="AG5" s="618"/>
      <c r="AH5" s="618"/>
      <c r="AI5" s="618"/>
      <c r="AJ5" s="618"/>
      <c r="AK5" s="618"/>
      <c r="AL5" s="619">
        <v>11.1</v>
      </c>
      <c r="AM5" s="620"/>
      <c r="AN5" s="620"/>
      <c r="AO5" s="621"/>
      <c r="AP5" s="611" t="s">
        <v>209</v>
      </c>
      <c r="AQ5" s="612"/>
      <c r="AR5" s="612"/>
      <c r="AS5" s="612"/>
      <c r="AT5" s="612"/>
      <c r="AU5" s="612"/>
      <c r="AV5" s="612"/>
      <c r="AW5" s="612"/>
      <c r="AX5" s="612"/>
      <c r="AY5" s="612"/>
      <c r="AZ5" s="612"/>
      <c r="BA5" s="612"/>
      <c r="BB5" s="612"/>
      <c r="BC5" s="612"/>
      <c r="BD5" s="612"/>
      <c r="BE5" s="612"/>
      <c r="BF5" s="613"/>
      <c r="BG5" s="625">
        <v>317245</v>
      </c>
      <c r="BH5" s="626"/>
      <c r="BI5" s="626"/>
      <c r="BJ5" s="626"/>
      <c r="BK5" s="626"/>
      <c r="BL5" s="626"/>
      <c r="BM5" s="626"/>
      <c r="BN5" s="627"/>
      <c r="BO5" s="628">
        <v>98.6</v>
      </c>
      <c r="BP5" s="628"/>
      <c r="BQ5" s="628"/>
      <c r="BR5" s="628"/>
      <c r="BS5" s="629">
        <v>22592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107485</v>
      </c>
      <c r="S6" s="626"/>
      <c r="T6" s="626"/>
      <c r="U6" s="626"/>
      <c r="V6" s="626"/>
      <c r="W6" s="626"/>
      <c r="X6" s="626"/>
      <c r="Y6" s="627"/>
      <c r="Z6" s="628">
        <v>2.1</v>
      </c>
      <c r="AA6" s="628"/>
      <c r="AB6" s="628"/>
      <c r="AC6" s="628"/>
      <c r="AD6" s="629">
        <v>107485</v>
      </c>
      <c r="AE6" s="629"/>
      <c r="AF6" s="629"/>
      <c r="AG6" s="629"/>
      <c r="AH6" s="629"/>
      <c r="AI6" s="629"/>
      <c r="AJ6" s="629"/>
      <c r="AK6" s="629"/>
      <c r="AL6" s="630">
        <v>3.7</v>
      </c>
      <c r="AM6" s="631"/>
      <c r="AN6" s="631"/>
      <c r="AO6" s="632"/>
      <c r="AP6" s="622" t="s">
        <v>214</v>
      </c>
      <c r="AQ6" s="623"/>
      <c r="AR6" s="623"/>
      <c r="AS6" s="623"/>
      <c r="AT6" s="623"/>
      <c r="AU6" s="623"/>
      <c r="AV6" s="623"/>
      <c r="AW6" s="623"/>
      <c r="AX6" s="623"/>
      <c r="AY6" s="623"/>
      <c r="AZ6" s="623"/>
      <c r="BA6" s="623"/>
      <c r="BB6" s="623"/>
      <c r="BC6" s="623"/>
      <c r="BD6" s="623"/>
      <c r="BE6" s="623"/>
      <c r="BF6" s="624"/>
      <c r="BG6" s="625">
        <v>317245</v>
      </c>
      <c r="BH6" s="626"/>
      <c r="BI6" s="626"/>
      <c r="BJ6" s="626"/>
      <c r="BK6" s="626"/>
      <c r="BL6" s="626"/>
      <c r="BM6" s="626"/>
      <c r="BN6" s="627"/>
      <c r="BO6" s="628">
        <v>98.6</v>
      </c>
      <c r="BP6" s="628"/>
      <c r="BQ6" s="628"/>
      <c r="BR6" s="628"/>
      <c r="BS6" s="629">
        <v>22592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48399</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48399</v>
      </c>
      <c r="DR6" s="626"/>
      <c r="DS6" s="626"/>
      <c r="DT6" s="626"/>
      <c r="DU6" s="626"/>
      <c r="DV6" s="626"/>
      <c r="DW6" s="626"/>
      <c r="DX6" s="626"/>
      <c r="DY6" s="626"/>
      <c r="DZ6" s="626"/>
      <c r="EA6" s="626"/>
      <c r="EB6" s="626"/>
      <c r="EC6" s="635"/>
    </row>
    <row r="7" spans="2:143" ht="11.25" customHeight="1">
      <c r="B7" s="622" t="s">
        <v>217</v>
      </c>
      <c r="C7" s="623"/>
      <c r="D7" s="623"/>
      <c r="E7" s="623"/>
      <c r="F7" s="623"/>
      <c r="G7" s="623"/>
      <c r="H7" s="623"/>
      <c r="I7" s="623"/>
      <c r="J7" s="623"/>
      <c r="K7" s="623"/>
      <c r="L7" s="623"/>
      <c r="M7" s="623"/>
      <c r="N7" s="623"/>
      <c r="O7" s="623"/>
      <c r="P7" s="623"/>
      <c r="Q7" s="624"/>
      <c r="R7" s="625">
        <v>171</v>
      </c>
      <c r="S7" s="626"/>
      <c r="T7" s="626"/>
      <c r="U7" s="626"/>
      <c r="V7" s="626"/>
      <c r="W7" s="626"/>
      <c r="X7" s="626"/>
      <c r="Y7" s="627"/>
      <c r="Z7" s="628">
        <v>0</v>
      </c>
      <c r="AA7" s="628"/>
      <c r="AB7" s="628"/>
      <c r="AC7" s="628"/>
      <c r="AD7" s="629">
        <v>171</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99909</v>
      </c>
      <c r="BH7" s="626"/>
      <c r="BI7" s="626"/>
      <c r="BJ7" s="626"/>
      <c r="BK7" s="626"/>
      <c r="BL7" s="626"/>
      <c r="BM7" s="626"/>
      <c r="BN7" s="627"/>
      <c r="BO7" s="628">
        <v>31.1</v>
      </c>
      <c r="BP7" s="628"/>
      <c r="BQ7" s="628"/>
      <c r="BR7" s="628"/>
      <c r="BS7" s="629">
        <v>2219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809736</v>
      </c>
      <c r="CS7" s="626"/>
      <c r="CT7" s="626"/>
      <c r="CU7" s="626"/>
      <c r="CV7" s="626"/>
      <c r="CW7" s="626"/>
      <c r="CX7" s="626"/>
      <c r="CY7" s="627"/>
      <c r="CZ7" s="628">
        <v>15.8</v>
      </c>
      <c r="DA7" s="628"/>
      <c r="DB7" s="628"/>
      <c r="DC7" s="628"/>
      <c r="DD7" s="634">
        <v>26561</v>
      </c>
      <c r="DE7" s="626"/>
      <c r="DF7" s="626"/>
      <c r="DG7" s="626"/>
      <c r="DH7" s="626"/>
      <c r="DI7" s="626"/>
      <c r="DJ7" s="626"/>
      <c r="DK7" s="626"/>
      <c r="DL7" s="626"/>
      <c r="DM7" s="626"/>
      <c r="DN7" s="626"/>
      <c r="DO7" s="626"/>
      <c r="DP7" s="627"/>
      <c r="DQ7" s="634">
        <v>717434</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366</v>
      </c>
      <c r="S8" s="626"/>
      <c r="T8" s="626"/>
      <c r="U8" s="626"/>
      <c r="V8" s="626"/>
      <c r="W8" s="626"/>
      <c r="X8" s="626"/>
      <c r="Y8" s="627"/>
      <c r="Z8" s="628">
        <v>0</v>
      </c>
      <c r="AA8" s="628"/>
      <c r="AB8" s="628"/>
      <c r="AC8" s="628"/>
      <c r="AD8" s="629">
        <v>366</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5139</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915690</v>
      </c>
      <c r="CS8" s="626"/>
      <c r="CT8" s="626"/>
      <c r="CU8" s="626"/>
      <c r="CV8" s="626"/>
      <c r="CW8" s="626"/>
      <c r="CX8" s="626"/>
      <c r="CY8" s="627"/>
      <c r="CZ8" s="628">
        <v>17.8</v>
      </c>
      <c r="DA8" s="628"/>
      <c r="DB8" s="628"/>
      <c r="DC8" s="628"/>
      <c r="DD8" s="634">
        <v>1011</v>
      </c>
      <c r="DE8" s="626"/>
      <c r="DF8" s="626"/>
      <c r="DG8" s="626"/>
      <c r="DH8" s="626"/>
      <c r="DI8" s="626"/>
      <c r="DJ8" s="626"/>
      <c r="DK8" s="626"/>
      <c r="DL8" s="626"/>
      <c r="DM8" s="626"/>
      <c r="DN8" s="626"/>
      <c r="DO8" s="626"/>
      <c r="DP8" s="627"/>
      <c r="DQ8" s="634">
        <v>521531</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340</v>
      </c>
      <c r="S9" s="626"/>
      <c r="T9" s="626"/>
      <c r="U9" s="626"/>
      <c r="V9" s="626"/>
      <c r="W9" s="626"/>
      <c r="X9" s="626"/>
      <c r="Y9" s="627"/>
      <c r="Z9" s="628">
        <v>0</v>
      </c>
      <c r="AA9" s="628"/>
      <c r="AB9" s="628"/>
      <c r="AC9" s="628"/>
      <c r="AD9" s="629">
        <v>340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75267</v>
      </c>
      <c r="BH9" s="626"/>
      <c r="BI9" s="626"/>
      <c r="BJ9" s="626"/>
      <c r="BK9" s="626"/>
      <c r="BL9" s="626"/>
      <c r="BM9" s="626"/>
      <c r="BN9" s="627"/>
      <c r="BO9" s="628">
        <v>23.4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404742</v>
      </c>
      <c r="CS9" s="626"/>
      <c r="CT9" s="626"/>
      <c r="CU9" s="626"/>
      <c r="CV9" s="626"/>
      <c r="CW9" s="626"/>
      <c r="CX9" s="626"/>
      <c r="CY9" s="627"/>
      <c r="CZ9" s="628">
        <v>7.9</v>
      </c>
      <c r="DA9" s="628"/>
      <c r="DB9" s="628"/>
      <c r="DC9" s="628"/>
      <c r="DD9" s="634">
        <v>14670</v>
      </c>
      <c r="DE9" s="626"/>
      <c r="DF9" s="626"/>
      <c r="DG9" s="626"/>
      <c r="DH9" s="626"/>
      <c r="DI9" s="626"/>
      <c r="DJ9" s="626"/>
      <c r="DK9" s="626"/>
      <c r="DL9" s="626"/>
      <c r="DM9" s="626"/>
      <c r="DN9" s="626"/>
      <c r="DO9" s="626"/>
      <c r="DP9" s="627"/>
      <c r="DQ9" s="634">
        <v>374473</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69673</v>
      </c>
      <c r="S10" s="626"/>
      <c r="T10" s="626"/>
      <c r="U10" s="626"/>
      <c r="V10" s="626"/>
      <c r="W10" s="626"/>
      <c r="X10" s="626"/>
      <c r="Y10" s="627"/>
      <c r="Z10" s="628">
        <v>1.3</v>
      </c>
      <c r="AA10" s="628"/>
      <c r="AB10" s="628"/>
      <c r="AC10" s="628"/>
      <c r="AD10" s="629">
        <v>69673</v>
      </c>
      <c r="AE10" s="629"/>
      <c r="AF10" s="629"/>
      <c r="AG10" s="629"/>
      <c r="AH10" s="629"/>
      <c r="AI10" s="629"/>
      <c r="AJ10" s="629"/>
      <c r="AK10" s="629"/>
      <c r="AL10" s="630">
        <v>2.4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8308</v>
      </c>
      <c r="BH10" s="626"/>
      <c r="BI10" s="626"/>
      <c r="BJ10" s="626"/>
      <c r="BK10" s="626"/>
      <c r="BL10" s="626"/>
      <c r="BM10" s="626"/>
      <c r="BN10" s="627"/>
      <c r="BO10" s="628">
        <v>2.6</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11195</v>
      </c>
      <c r="BH11" s="626"/>
      <c r="BI11" s="626"/>
      <c r="BJ11" s="626"/>
      <c r="BK11" s="626"/>
      <c r="BL11" s="626"/>
      <c r="BM11" s="626"/>
      <c r="BN11" s="627"/>
      <c r="BO11" s="628">
        <v>3.5</v>
      </c>
      <c r="BP11" s="628"/>
      <c r="BQ11" s="628"/>
      <c r="BR11" s="628"/>
      <c r="BS11" s="634">
        <v>2219</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900747</v>
      </c>
      <c r="CS11" s="626"/>
      <c r="CT11" s="626"/>
      <c r="CU11" s="626"/>
      <c r="CV11" s="626"/>
      <c r="CW11" s="626"/>
      <c r="CX11" s="626"/>
      <c r="CY11" s="627"/>
      <c r="CZ11" s="628">
        <v>17.600000000000001</v>
      </c>
      <c r="DA11" s="628"/>
      <c r="DB11" s="628"/>
      <c r="DC11" s="628"/>
      <c r="DD11" s="634">
        <v>470046</v>
      </c>
      <c r="DE11" s="626"/>
      <c r="DF11" s="626"/>
      <c r="DG11" s="626"/>
      <c r="DH11" s="626"/>
      <c r="DI11" s="626"/>
      <c r="DJ11" s="626"/>
      <c r="DK11" s="626"/>
      <c r="DL11" s="626"/>
      <c r="DM11" s="626"/>
      <c r="DN11" s="626"/>
      <c r="DO11" s="626"/>
      <c r="DP11" s="627"/>
      <c r="DQ11" s="634">
        <v>399535</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174296</v>
      </c>
      <c r="BH12" s="626"/>
      <c r="BI12" s="626"/>
      <c r="BJ12" s="626"/>
      <c r="BK12" s="626"/>
      <c r="BL12" s="626"/>
      <c r="BM12" s="626"/>
      <c r="BN12" s="627"/>
      <c r="BO12" s="628">
        <v>54.2</v>
      </c>
      <c r="BP12" s="628"/>
      <c r="BQ12" s="628"/>
      <c r="BR12" s="628"/>
      <c r="BS12" s="634">
        <v>20373</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249727</v>
      </c>
      <c r="CS12" s="626"/>
      <c r="CT12" s="626"/>
      <c r="CU12" s="626"/>
      <c r="CV12" s="626"/>
      <c r="CW12" s="626"/>
      <c r="CX12" s="626"/>
      <c r="CY12" s="627"/>
      <c r="CZ12" s="628">
        <v>4.9000000000000004</v>
      </c>
      <c r="DA12" s="628"/>
      <c r="DB12" s="628"/>
      <c r="DC12" s="628"/>
      <c r="DD12" s="634">
        <v>84203</v>
      </c>
      <c r="DE12" s="626"/>
      <c r="DF12" s="626"/>
      <c r="DG12" s="626"/>
      <c r="DH12" s="626"/>
      <c r="DI12" s="626"/>
      <c r="DJ12" s="626"/>
      <c r="DK12" s="626"/>
      <c r="DL12" s="626"/>
      <c r="DM12" s="626"/>
      <c r="DN12" s="626"/>
      <c r="DO12" s="626"/>
      <c r="DP12" s="627"/>
      <c r="DQ12" s="634">
        <v>181897</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12125</v>
      </c>
      <c r="S13" s="626"/>
      <c r="T13" s="626"/>
      <c r="U13" s="626"/>
      <c r="V13" s="626"/>
      <c r="W13" s="626"/>
      <c r="X13" s="626"/>
      <c r="Y13" s="627"/>
      <c r="Z13" s="628">
        <v>0.2</v>
      </c>
      <c r="AA13" s="628"/>
      <c r="AB13" s="628"/>
      <c r="AC13" s="628"/>
      <c r="AD13" s="629">
        <v>12125</v>
      </c>
      <c r="AE13" s="629"/>
      <c r="AF13" s="629"/>
      <c r="AG13" s="629"/>
      <c r="AH13" s="629"/>
      <c r="AI13" s="629"/>
      <c r="AJ13" s="629"/>
      <c r="AK13" s="629"/>
      <c r="AL13" s="630">
        <v>0.4</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164419</v>
      </c>
      <c r="BH13" s="626"/>
      <c r="BI13" s="626"/>
      <c r="BJ13" s="626"/>
      <c r="BK13" s="626"/>
      <c r="BL13" s="626"/>
      <c r="BM13" s="626"/>
      <c r="BN13" s="627"/>
      <c r="BO13" s="628">
        <v>51.1</v>
      </c>
      <c r="BP13" s="628"/>
      <c r="BQ13" s="628"/>
      <c r="BR13" s="628"/>
      <c r="BS13" s="634">
        <v>20373</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500793</v>
      </c>
      <c r="CS13" s="626"/>
      <c r="CT13" s="626"/>
      <c r="CU13" s="626"/>
      <c r="CV13" s="626"/>
      <c r="CW13" s="626"/>
      <c r="CX13" s="626"/>
      <c r="CY13" s="627"/>
      <c r="CZ13" s="628">
        <v>9.8000000000000007</v>
      </c>
      <c r="DA13" s="628"/>
      <c r="DB13" s="628"/>
      <c r="DC13" s="628"/>
      <c r="DD13" s="634">
        <v>432024</v>
      </c>
      <c r="DE13" s="626"/>
      <c r="DF13" s="626"/>
      <c r="DG13" s="626"/>
      <c r="DH13" s="626"/>
      <c r="DI13" s="626"/>
      <c r="DJ13" s="626"/>
      <c r="DK13" s="626"/>
      <c r="DL13" s="626"/>
      <c r="DM13" s="626"/>
      <c r="DN13" s="626"/>
      <c r="DO13" s="626"/>
      <c r="DP13" s="627"/>
      <c r="DQ13" s="634">
        <v>184393</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17265</v>
      </c>
      <c r="BH14" s="626"/>
      <c r="BI14" s="626"/>
      <c r="BJ14" s="626"/>
      <c r="BK14" s="626"/>
      <c r="BL14" s="626"/>
      <c r="BM14" s="626"/>
      <c r="BN14" s="627"/>
      <c r="BO14" s="628">
        <v>5.4</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165316</v>
      </c>
      <c r="CS14" s="626"/>
      <c r="CT14" s="626"/>
      <c r="CU14" s="626"/>
      <c r="CV14" s="626"/>
      <c r="CW14" s="626"/>
      <c r="CX14" s="626"/>
      <c r="CY14" s="627"/>
      <c r="CZ14" s="628">
        <v>3.2</v>
      </c>
      <c r="DA14" s="628"/>
      <c r="DB14" s="628"/>
      <c r="DC14" s="628"/>
      <c r="DD14" s="634">
        <v>41027</v>
      </c>
      <c r="DE14" s="626"/>
      <c r="DF14" s="626"/>
      <c r="DG14" s="626"/>
      <c r="DH14" s="626"/>
      <c r="DI14" s="626"/>
      <c r="DJ14" s="626"/>
      <c r="DK14" s="626"/>
      <c r="DL14" s="626"/>
      <c r="DM14" s="626"/>
      <c r="DN14" s="626"/>
      <c r="DO14" s="626"/>
      <c r="DP14" s="627"/>
      <c r="DQ14" s="634">
        <v>129393</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282</v>
      </c>
      <c r="S15" s="626"/>
      <c r="T15" s="626"/>
      <c r="U15" s="626"/>
      <c r="V15" s="626"/>
      <c r="W15" s="626"/>
      <c r="X15" s="626"/>
      <c r="Y15" s="627"/>
      <c r="Z15" s="628">
        <v>0</v>
      </c>
      <c r="AA15" s="628"/>
      <c r="AB15" s="628"/>
      <c r="AC15" s="628"/>
      <c r="AD15" s="629">
        <v>282</v>
      </c>
      <c r="AE15" s="629"/>
      <c r="AF15" s="629"/>
      <c r="AG15" s="629"/>
      <c r="AH15" s="629"/>
      <c r="AI15" s="629"/>
      <c r="AJ15" s="629"/>
      <c r="AK15" s="629"/>
      <c r="AL15" s="630">
        <v>0</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25775</v>
      </c>
      <c r="BH15" s="626"/>
      <c r="BI15" s="626"/>
      <c r="BJ15" s="626"/>
      <c r="BK15" s="626"/>
      <c r="BL15" s="626"/>
      <c r="BM15" s="626"/>
      <c r="BN15" s="627"/>
      <c r="BO15" s="628">
        <v>8</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324414</v>
      </c>
      <c r="CS15" s="626"/>
      <c r="CT15" s="626"/>
      <c r="CU15" s="626"/>
      <c r="CV15" s="626"/>
      <c r="CW15" s="626"/>
      <c r="CX15" s="626"/>
      <c r="CY15" s="627"/>
      <c r="CZ15" s="628">
        <v>6.3</v>
      </c>
      <c r="DA15" s="628"/>
      <c r="DB15" s="628"/>
      <c r="DC15" s="628"/>
      <c r="DD15" s="634">
        <v>18772</v>
      </c>
      <c r="DE15" s="626"/>
      <c r="DF15" s="626"/>
      <c r="DG15" s="626"/>
      <c r="DH15" s="626"/>
      <c r="DI15" s="626"/>
      <c r="DJ15" s="626"/>
      <c r="DK15" s="626"/>
      <c r="DL15" s="626"/>
      <c r="DM15" s="626"/>
      <c r="DN15" s="626"/>
      <c r="DO15" s="626"/>
      <c r="DP15" s="627"/>
      <c r="DQ15" s="634">
        <v>276436</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2785522</v>
      </c>
      <c r="S16" s="626"/>
      <c r="T16" s="626"/>
      <c r="U16" s="626"/>
      <c r="V16" s="626"/>
      <c r="W16" s="626"/>
      <c r="X16" s="626"/>
      <c r="Y16" s="627"/>
      <c r="Z16" s="628">
        <v>53.5</v>
      </c>
      <c r="AA16" s="628"/>
      <c r="AB16" s="628"/>
      <c r="AC16" s="628"/>
      <c r="AD16" s="629">
        <v>2361274</v>
      </c>
      <c r="AE16" s="629"/>
      <c r="AF16" s="629"/>
      <c r="AG16" s="629"/>
      <c r="AH16" s="629"/>
      <c r="AI16" s="629"/>
      <c r="AJ16" s="629"/>
      <c r="AK16" s="629"/>
      <c r="AL16" s="630">
        <v>81.8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201587</v>
      </c>
      <c r="CS16" s="626"/>
      <c r="CT16" s="626"/>
      <c r="CU16" s="626"/>
      <c r="CV16" s="626"/>
      <c r="CW16" s="626"/>
      <c r="CX16" s="626"/>
      <c r="CY16" s="627"/>
      <c r="CZ16" s="628">
        <v>3.9</v>
      </c>
      <c r="DA16" s="628"/>
      <c r="DB16" s="628"/>
      <c r="DC16" s="628"/>
      <c r="DD16" s="634" t="s">
        <v>112</v>
      </c>
      <c r="DE16" s="626"/>
      <c r="DF16" s="626"/>
      <c r="DG16" s="626"/>
      <c r="DH16" s="626"/>
      <c r="DI16" s="626"/>
      <c r="DJ16" s="626"/>
      <c r="DK16" s="626"/>
      <c r="DL16" s="626"/>
      <c r="DM16" s="626"/>
      <c r="DN16" s="626"/>
      <c r="DO16" s="626"/>
      <c r="DP16" s="627"/>
      <c r="DQ16" s="634">
        <v>36549</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2361274</v>
      </c>
      <c r="S17" s="626"/>
      <c r="T17" s="626"/>
      <c r="U17" s="626"/>
      <c r="V17" s="626"/>
      <c r="W17" s="626"/>
      <c r="X17" s="626"/>
      <c r="Y17" s="627"/>
      <c r="Z17" s="628">
        <v>45.3</v>
      </c>
      <c r="AA17" s="628"/>
      <c r="AB17" s="628"/>
      <c r="AC17" s="628"/>
      <c r="AD17" s="629">
        <v>2361274</v>
      </c>
      <c r="AE17" s="629"/>
      <c r="AF17" s="629"/>
      <c r="AG17" s="629"/>
      <c r="AH17" s="629"/>
      <c r="AI17" s="629"/>
      <c r="AJ17" s="629"/>
      <c r="AK17" s="629"/>
      <c r="AL17" s="630">
        <v>81.8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609174</v>
      </c>
      <c r="CS17" s="626"/>
      <c r="CT17" s="626"/>
      <c r="CU17" s="626"/>
      <c r="CV17" s="626"/>
      <c r="CW17" s="626"/>
      <c r="CX17" s="626"/>
      <c r="CY17" s="627"/>
      <c r="CZ17" s="628">
        <v>11.9</v>
      </c>
      <c r="DA17" s="628"/>
      <c r="DB17" s="628"/>
      <c r="DC17" s="628"/>
      <c r="DD17" s="634" t="s">
        <v>112</v>
      </c>
      <c r="DE17" s="626"/>
      <c r="DF17" s="626"/>
      <c r="DG17" s="626"/>
      <c r="DH17" s="626"/>
      <c r="DI17" s="626"/>
      <c r="DJ17" s="626"/>
      <c r="DK17" s="626"/>
      <c r="DL17" s="626"/>
      <c r="DM17" s="626"/>
      <c r="DN17" s="626"/>
      <c r="DO17" s="626"/>
      <c r="DP17" s="627"/>
      <c r="DQ17" s="634">
        <v>609174</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424248</v>
      </c>
      <c r="S18" s="626"/>
      <c r="T18" s="626"/>
      <c r="U18" s="626"/>
      <c r="V18" s="626"/>
      <c r="W18" s="626"/>
      <c r="X18" s="626"/>
      <c r="Y18" s="627"/>
      <c r="Z18" s="628">
        <v>8.1</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4474</v>
      </c>
      <c r="BH19" s="626"/>
      <c r="BI19" s="626"/>
      <c r="BJ19" s="626"/>
      <c r="BK19" s="626"/>
      <c r="BL19" s="626"/>
      <c r="BM19" s="626"/>
      <c r="BN19" s="627"/>
      <c r="BO19" s="628">
        <v>1.4</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3297683</v>
      </c>
      <c r="S20" s="626"/>
      <c r="T20" s="626"/>
      <c r="U20" s="626"/>
      <c r="V20" s="626"/>
      <c r="W20" s="626"/>
      <c r="X20" s="626"/>
      <c r="Y20" s="627"/>
      <c r="Z20" s="628">
        <v>63.3</v>
      </c>
      <c r="AA20" s="628"/>
      <c r="AB20" s="628"/>
      <c r="AC20" s="628"/>
      <c r="AD20" s="629">
        <v>2873435</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4474</v>
      </c>
      <c r="BH20" s="626"/>
      <c r="BI20" s="626"/>
      <c r="BJ20" s="626"/>
      <c r="BK20" s="626"/>
      <c r="BL20" s="626"/>
      <c r="BM20" s="626"/>
      <c r="BN20" s="627"/>
      <c r="BO20" s="628">
        <v>1.4</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5130325</v>
      </c>
      <c r="CS20" s="626"/>
      <c r="CT20" s="626"/>
      <c r="CU20" s="626"/>
      <c r="CV20" s="626"/>
      <c r="CW20" s="626"/>
      <c r="CX20" s="626"/>
      <c r="CY20" s="627"/>
      <c r="CZ20" s="628">
        <v>100</v>
      </c>
      <c r="DA20" s="628"/>
      <c r="DB20" s="628"/>
      <c r="DC20" s="628"/>
      <c r="DD20" s="634">
        <v>1088314</v>
      </c>
      <c r="DE20" s="626"/>
      <c r="DF20" s="626"/>
      <c r="DG20" s="626"/>
      <c r="DH20" s="626"/>
      <c r="DI20" s="626"/>
      <c r="DJ20" s="626"/>
      <c r="DK20" s="626"/>
      <c r="DL20" s="626"/>
      <c r="DM20" s="626"/>
      <c r="DN20" s="626"/>
      <c r="DO20" s="626"/>
      <c r="DP20" s="627"/>
      <c r="DQ20" s="634">
        <v>3479214</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1259</v>
      </c>
      <c r="S21" s="626"/>
      <c r="T21" s="626"/>
      <c r="U21" s="626"/>
      <c r="V21" s="626"/>
      <c r="W21" s="626"/>
      <c r="X21" s="626"/>
      <c r="Y21" s="627"/>
      <c r="Z21" s="628">
        <v>0</v>
      </c>
      <c r="AA21" s="628"/>
      <c r="AB21" s="628"/>
      <c r="AC21" s="628"/>
      <c r="AD21" s="629">
        <v>1259</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4474</v>
      </c>
      <c r="BH21" s="626"/>
      <c r="BI21" s="626"/>
      <c r="BJ21" s="626"/>
      <c r="BK21" s="626"/>
      <c r="BL21" s="626"/>
      <c r="BM21" s="626"/>
      <c r="BN21" s="627"/>
      <c r="BO21" s="628">
        <v>1.4</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35981</v>
      </c>
      <c r="S22" s="626"/>
      <c r="T22" s="626"/>
      <c r="U22" s="626"/>
      <c r="V22" s="626"/>
      <c r="W22" s="626"/>
      <c r="X22" s="626"/>
      <c r="Y22" s="627"/>
      <c r="Z22" s="628">
        <v>0.7</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56413</v>
      </c>
      <c r="S23" s="626"/>
      <c r="T23" s="626"/>
      <c r="U23" s="626"/>
      <c r="V23" s="626"/>
      <c r="W23" s="626"/>
      <c r="X23" s="626"/>
      <c r="Y23" s="627"/>
      <c r="Z23" s="628">
        <v>1.1000000000000001</v>
      </c>
      <c r="AA23" s="628"/>
      <c r="AB23" s="628"/>
      <c r="AC23" s="628"/>
      <c r="AD23" s="629" t="s">
        <v>112</v>
      </c>
      <c r="AE23" s="629"/>
      <c r="AF23" s="629"/>
      <c r="AG23" s="629"/>
      <c r="AH23" s="629"/>
      <c r="AI23" s="629"/>
      <c r="AJ23" s="629"/>
      <c r="AK23" s="629"/>
      <c r="AL23" s="630" t="s">
        <v>112</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3581</v>
      </c>
      <c r="S24" s="626"/>
      <c r="T24" s="626"/>
      <c r="U24" s="626"/>
      <c r="V24" s="626"/>
      <c r="W24" s="626"/>
      <c r="X24" s="626"/>
      <c r="Y24" s="627"/>
      <c r="Z24" s="628">
        <v>0.1</v>
      </c>
      <c r="AA24" s="628"/>
      <c r="AB24" s="628"/>
      <c r="AC24" s="628"/>
      <c r="AD24" s="629">
        <v>1552</v>
      </c>
      <c r="AE24" s="629"/>
      <c r="AF24" s="629"/>
      <c r="AG24" s="629"/>
      <c r="AH24" s="629"/>
      <c r="AI24" s="629"/>
      <c r="AJ24" s="629"/>
      <c r="AK24" s="629"/>
      <c r="AL24" s="630">
        <v>0.1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1733800</v>
      </c>
      <c r="CS24" s="615"/>
      <c r="CT24" s="615"/>
      <c r="CU24" s="615"/>
      <c r="CV24" s="615"/>
      <c r="CW24" s="615"/>
      <c r="CX24" s="615"/>
      <c r="CY24" s="616"/>
      <c r="CZ24" s="652">
        <v>33.799999999999997</v>
      </c>
      <c r="DA24" s="653"/>
      <c r="DB24" s="653"/>
      <c r="DC24" s="654"/>
      <c r="DD24" s="651">
        <v>1516341</v>
      </c>
      <c r="DE24" s="615"/>
      <c r="DF24" s="615"/>
      <c r="DG24" s="615"/>
      <c r="DH24" s="615"/>
      <c r="DI24" s="615"/>
      <c r="DJ24" s="615"/>
      <c r="DK24" s="616"/>
      <c r="DL24" s="651">
        <v>1496094</v>
      </c>
      <c r="DM24" s="615"/>
      <c r="DN24" s="615"/>
      <c r="DO24" s="615"/>
      <c r="DP24" s="615"/>
      <c r="DQ24" s="615"/>
      <c r="DR24" s="615"/>
      <c r="DS24" s="615"/>
      <c r="DT24" s="615"/>
      <c r="DU24" s="615"/>
      <c r="DV24" s="616"/>
      <c r="DW24" s="619">
        <v>50</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446486</v>
      </c>
      <c r="S25" s="626"/>
      <c r="T25" s="626"/>
      <c r="U25" s="626"/>
      <c r="V25" s="626"/>
      <c r="W25" s="626"/>
      <c r="X25" s="626"/>
      <c r="Y25" s="627"/>
      <c r="Z25" s="628">
        <v>8.6</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776404</v>
      </c>
      <c r="CS25" s="657"/>
      <c r="CT25" s="657"/>
      <c r="CU25" s="657"/>
      <c r="CV25" s="657"/>
      <c r="CW25" s="657"/>
      <c r="CX25" s="657"/>
      <c r="CY25" s="658"/>
      <c r="CZ25" s="659">
        <v>15.1</v>
      </c>
      <c r="DA25" s="660"/>
      <c r="DB25" s="660"/>
      <c r="DC25" s="661"/>
      <c r="DD25" s="634">
        <v>751308</v>
      </c>
      <c r="DE25" s="657"/>
      <c r="DF25" s="657"/>
      <c r="DG25" s="657"/>
      <c r="DH25" s="657"/>
      <c r="DI25" s="657"/>
      <c r="DJ25" s="657"/>
      <c r="DK25" s="658"/>
      <c r="DL25" s="634">
        <v>731969</v>
      </c>
      <c r="DM25" s="657"/>
      <c r="DN25" s="657"/>
      <c r="DO25" s="657"/>
      <c r="DP25" s="657"/>
      <c r="DQ25" s="657"/>
      <c r="DR25" s="657"/>
      <c r="DS25" s="657"/>
      <c r="DT25" s="657"/>
      <c r="DU25" s="657"/>
      <c r="DV25" s="658"/>
      <c r="DW25" s="630">
        <v>24.4</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503765</v>
      </c>
      <c r="CS26" s="626"/>
      <c r="CT26" s="626"/>
      <c r="CU26" s="626"/>
      <c r="CV26" s="626"/>
      <c r="CW26" s="626"/>
      <c r="CX26" s="626"/>
      <c r="CY26" s="627"/>
      <c r="CZ26" s="659">
        <v>9.8000000000000007</v>
      </c>
      <c r="DA26" s="660"/>
      <c r="DB26" s="660"/>
      <c r="DC26" s="661"/>
      <c r="DD26" s="634">
        <v>483654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510227</v>
      </c>
      <c r="S27" s="626"/>
      <c r="T27" s="626"/>
      <c r="U27" s="626"/>
      <c r="V27" s="626"/>
      <c r="W27" s="626"/>
      <c r="X27" s="626"/>
      <c r="Y27" s="627"/>
      <c r="Z27" s="628">
        <v>9.8000000000000007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321719</v>
      </c>
      <c r="BH27" s="626"/>
      <c r="BI27" s="626"/>
      <c r="BJ27" s="626"/>
      <c r="BK27" s="626"/>
      <c r="BL27" s="626"/>
      <c r="BM27" s="626"/>
      <c r="BN27" s="627"/>
      <c r="BO27" s="628">
        <v>100</v>
      </c>
      <c r="BP27" s="628"/>
      <c r="BQ27" s="628"/>
      <c r="BR27" s="628"/>
      <c r="BS27" s="634">
        <v>22592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348222</v>
      </c>
      <c r="CS27" s="657"/>
      <c r="CT27" s="657"/>
      <c r="CU27" s="657"/>
      <c r="CV27" s="657"/>
      <c r="CW27" s="657"/>
      <c r="CX27" s="657"/>
      <c r="CY27" s="658"/>
      <c r="CZ27" s="659">
        <v>6.8</v>
      </c>
      <c r="DA27" s="660"/>
      <c r="DB27" s="660"/>
      <c r="DC27" s="661"/>
      <c r="DD27" s="634">
        <v>155859</v>
      </c>
      <c r="DE27" s="657"/>
      <c r="DF27" s="657"/>
      <c r="DG27" s="657"/>
      <c r="DH27" s="657"/>
      <c r="DI27" s="657"/>
      <c r="DJ27" s="657"/>
      <c r="DK27" s="658"/>
      <c r="DL27" s="634">
        <v>154951</v>
      </c>
      <c r="DM27" s="657"/>
      <c r="DN27" s="657"/>
      <c r="DO27" s="657"/>
      <c r="DP27" s="657"/>
      <c r="DQ27" s="657"/>
      <c r="DR27" s="657"/>
      <c r="DS27" s="657"/>
      <c r="DT27" s="657"/>
      <c r="DU27" s="657"/>
      <c r="DV27" s="658"/>
      <c r="DW27" s="630">
        <v>5.2</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14092</v>
      </c>
      <c r="S28" s="626"/>
      <c r="T28" s="626"/>
      <c r="U28" s="626"/>
      <c r="V28" s="626"/>
      <c r="W28" s="626"/>
      <c r="X28" s="626"/>
      <c r="Y28" s="627"/>
      <c r="Z28" s="628">
        <v>0.3</v>
      </c>
      <c r="AA28" s="628"/>
      <c r="AB28" s="628"/>
      <c r="AC28" s="628"/>
      <c r="AD28" s="629">
        <v>10733</v>
      </c>
      <c r="AE28" s="629"/>
      <c r="AF28" s="629"/>
      <c r="AG28" s="629"/>
      <c r="AH28" s="629"/>
      <c r="AI28" s="629"/>
      <c r="AJ28" s="629"/>
      <c r="AK28" s="629"/>
      <c r="AL28" s="630">
        <v>0.4</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609174</v>
      </c>
      <c r="CS28" s="626"/>
      <c r="CT28" s="626"/>
      <c r="CU28" s="626"/>
      <c r="CV28" s="626"/>
      <c r="CW28" s="626"/>
      <c r="CX28" s="626"/>
      <c r="CY28" s="627"/>
      <c r="CZ28" s="659">
        <v>11.9</v>
      </c>
      <c r="DA28" s="660"/>
      <c r="DB28" s="660"/>
      <c r="DC28" s="661"/>
      <c r="DD28" s="634">
        <v>609174</v>
      </c>
      <c r="DE28" s="626"/>
      <c r="DF28" s="626"/>
      <c r="DG28" s="626"/>
      <c r="DH28" s="626"/>
      <c r="DI28" s="626"/>
      <c r="DJ28" s="626"/>
      <c r="DK28" s="627"/>
      <c r="DL28" s="634">
        <v>609174</v>
      </c>
      <c r="DM28" s="626"/>
      <c r="DN28" s="626"/>
      <c r="DO28" s="626"/>
      <c r="DP28" s="626"/>
      <c r="DQ28" s="626"/>
      <c r="DR28" s="626"/>
      <c r="DS28" s="626"/>
      <c r="DT28" s="626"/>
      <c r="DU28" s="626"/>
      <c r="DV28" s="627"/>
      <c r="DW28" s="630">
        <v>20.3</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20130</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609160</v>
      </c>
      <c r="CS29" s="657"/>
      <c r="CT29" s="657"/>
      <c r="CU29" s="657"/>
      <c r="CV29" s="657"/>
      <c r="CW29" s="657"/>
      <c r="CX29" s="657"/>
      <c r="CY29" s="658"/>
      <c r="CZ29" s="659">
        <v>11.9</v>
      </c>
      <c r="DA29" s="660"/>
      <c r="DB29" s="660"/>
      <c r="DC29" s="661"/>
      <c r="DD29" s="634">
        <v>609160</v>
      </c>
      <c r="DE29" s="657"/>
      <c r="DF29" s="657"/>
      <c r="DG29" s="657"/>
      <c r="DH29" s="657"/>
      <c r="DI29" s="657"/>
      <c r="DJ29" s="657"/>
      <c r="DK29" s="658"/>
      <c r="DL29" s="634">
        <v>609160</v>
      </c>
      <c r="DM29" s="657"/>
      <c r="DN29" s="657"/>
      <c r="DO29" s="657"/>
      <c r="DP29" s="657"/>
      <c r="DQ29" s="657"/>
      <c r="DR29" s="657"/>
      <c r="DS29" s="657"/>
      <c r="DT29" s="657"/>
      <c r="DU29" s="657"/>
      <c r="DV29" s="658"/>
      <c r="DW29" s="630">
        <v>20.3</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47855</v>
      </c>
      <c r="S30" s="626"/>
      <c r="T30" s="626"/>
      <c r="U30" s="626"/>
      <c r="V30" s="626"/>
      <c r="W30" s="626"/>
      <c r="X30" s="626"/>
      <c r="Y30" s="627"/>
      <c r="Z30" s="628">
        <v>0.9</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99.1</v>
      </c>
      <c r="BH30" s="684"/>
      <c r="BI30" s="684"/>
      <c r="BJ30" s="684"/>
      <c r="BK30" s="684"/>
      <c r="BL30" s="684"/>
      <c r="BM30" s="620">
        <v>97.7</v>
      </c>
      <c r="BN30" s="684"/>
      <c r="BO30" s="684"/>
      <c r="BP30" s="684"/>
      <c r="BQ30" s="685"/>
      <c r="BR30" s="683">
        <v>99.2</v>
      </c>
      <c r="BS30" s="684"/>
      <c r="BT30" s="684"/>
      <c r="BU30" s="684"/>
      <c r="BV30" s="684"/>
      <c r="BW30" s="684"/>
      <c r="BX30" s="620">
        <v>97.9</v>
      </c>
      <c r="BY30" s="684"/>
      <c r="BZ30" s="684"/>
      <c r="CA30" s="684"/>
      <c r="CB30" s="685"/>
      <c r="CD30" s="688"/>
      <c r="CE30" s="689"/>
      <c r="CF30" s="639" t="s">
        <v>292</v>
      </c>
      <c r="CG30" s="640"/>
      <c r="CH30" s="640"/>
      <c r="CI30" s="640"/>
      <c r="CJ30" s="640"/>
      <c r="CK30" s="640"/>
      <c r="CL30" s="640"/>
      <c r="CM30" s="640"/>
      <c r="CN30" s="640"/>
      <c r="CO30" s="640"/>
      <c r="CP30" s="640"/>
      <c r="CQ30" s="641"/>
      <c r="CR30" s="625">
        <v>573803</v>
      </c>
      <c r="CS30" s="626"/>
      <c r="CT30" s="626"/>
      <c r="CU30" s="626"/>
      <c r="CV30" s="626"/>
      <c r="CW30" s="626"/>
      <c r="CX30" s="626"/>
      <c r="CY30" s="627"/>
      <c r="CZ30" s="659">
        <v>11.2</v>
      </c>
      <c r="DA30" s="660"/>
      <c r="DB30" s="660"/>
      <c r="DC30" s="661"/>
      <c r="DD30" s="634">
        <v>573803</v>
      </c>
      <c r="DE30" s="626"/>
      <c r="DF30" s="626"/>
      <c r="DG30" s="626"/>
      <c r="DH30" s="626"/>
      <c r="DI30" s="626"/>
      <c r="DJ30" s="626"/>
      <c r="DK30" s="627"/>
      <c r="DL30" s="634">
        <v>573803</v>
      </c>
      <c r="DM30" s="626"/>
      <c r="DN30" s="626"/>
      <c r="DO30" s="626"/>
      <c r="DP30" s="626"/>
      <c r="DQ30" s="626"/>
      <c r="DR30" s="626"/>
      <c r="DS30" s="626"/>
      <c r="DT30" s="626"/>
      <c r="DU30" s="626"/>
      <c r="DV30" s="627"/>
      <c r="DW30" s="630">
        <v>19.2</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58404</v>
      </c>
      <c r="S31" s="626"/>
      <c r="T31" s="626"/>
      <c r="U31" s="626"/>
      <c r="V31" s="626"/>
      <c r="W31" s="626"/>
      <c r="X31" s="626"/>
      <c r="Y31" s="627"/>
      <c r="Z31" s="628">
        <v>1.1000000000000001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99.5</v>
      </c>
      <c r="BH31" s="657"/>
      <c r="BI31" s="657"/>
      <c r="BJ31" s="657"/>
      <c r="BK31" s="657"/>
      <c r="BL31" s="657"/>
      <c r="BM31" s="631">
        <v>98.2</v>
      </c>
      <c r="BN31" s="681"/>
      <c r="BO31" s="681"/>
      <c r="BP31" s="681"/>
      <c r="BQ31" s="682"/>
      <c r="BR31" s="680">
        <v>99.2</v>
      </c>
      <c r="BS31" s="657"/>
      <c r="BT31" s="657"/>
      <c r="BU31" s="657"/>
      <c r="BV31" s="657"/>
      <c r="BW31" s="657"/>
      <c r="BX31" s="631">
        <v>98</v>
      </c>
      <c r="BY31" s="681"/>
      <c r="BZ31" s="681"/>
      <c r="CA31" s="681"/>
      <c r="CB31" s="682"/>
      <c r="CD31" s="688"/>
      <c r="CE31" s="689"/>
      <c r="CF31" s="639" t="s">
        <v>296</v>
      </c>
      <c r="CG31" s="640"/>
      <c r="CH31" s="640"/>
      <c r="CI31" s="640"/>
      <c r="CJ31" s="640"/>
      <c r="CK31" s="640"/>
      <c r="CL31" s="640"/>
      <c r="CM31" s="640"/>
      <c r="CN31" s="640"/>
      <c r="CO31" s="640"/>
      <c r="CP31" s="640"/>
      <c r="CQ31" s="641"/>
      <c r="CR31" s="625">
        <v>35357</v>
      </c>
      <c r="CS31" s="657"/>
      <c r="CT31" s="657"/>
      <c r="CU31" s="657"/>
      <c r="CV31" s="657"/>
      <c r="CW31" s="657"/>
      <c r="CX31" s="657"/>
      <c r="CY31" s="658"/>
      <c r="CZ31" s="659">
        <v>0.7</v>
      </c>
      <c r="DA31" s="660"/>
      <c r="DB31" s="660"/>
      <c r="DC31" s="661"/>
      <c r="DD31" s="634">
        <v>35357</v>
      </c>
      <c r="DE31" s="657"/>
      <c r="DF31" s="657"/>
      <c r="DG31" s="657"/>
      <c r="DH31" s="657"/>
      <c r="DI31" s="657"/>
      <c r="DJ31" s="657"/>
      <c r="DK31" s="658"/>
      <c r="DL31" s="634">
        <v>35357</v>
      </c>
      <c r="DM31" s="657"/>
      <c r="DN31" s="657"/>
      <c r="DO31" s="657"/>
      <c r="DP31" s="657"/>
      <c r="DQ31" s="657"/>
      <c r="DR31" s="657"/>
      <c r="DS31" s="657"/>
      <c r="DT31" s="657"/>
      <c r="DU31" s="657"/>
      <c r="DV31" s="658"/>
      <c r="DW31" s="630">
        <v>1.2</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91462</v>
      </c>
      <c r="S32" s="626"/>
      <c r="T32" s="626"/>
      <c r="U32" s="626"/>
      <c r="V32" s="626"/>
      <c r="W32" s="626"/>
      <c r="X32" s="626"/>
      <c r="Y32" s="627"/>
      <c r="Z32" s="628">
        <v>1.8</v>
      </c>
      <c r="AA32" s="628"/>
      <c r="AB32" s="628"/>
      <c r="AC32" s="628"/>
      <c r="AD32" s="629">
        <v>394</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96.8</v>
      </c>
      <c r="BN32" s="693"/>
      <c r="BO32" s="693"/>
      <c r="BP32" s="693"/>
      <c r="BQ32" s="695"/>
      <c r="BR32" s="692">
        <v>99</v>
      </c>
      <c r="BS32" s="693"/>
      <c r="BT32" s="693"/>
      <c r="BU32" s="693"/>
      <c r="BV32" s="693"/>
      <c r="BW32" s="693"/>
      <c r="BX32" s="694">
        <v>97.2</v>
      </c>
      <c r="BY32" s="693"/>
      <c r="BZ32" s="693"/>
      <c r="CA32" s="693"/>
      <c r="CB32" s="695"/>
      <c r="CD32" s="690"/>
      <c r="CE32" s="691"/>
      <c r="CF32" s="639" t="s">
        <v>299</v>
      </c>
      <c r="CG32" s="640"/>
      <c r="CH32" s="640"/>
      <c r="CI32" s="640"/>
      <c r="CJ32" s="640"/>
      <c r="CK32" s="640"/>
      <c r="CL32" s="640"/>
      <c r="CM32" s="640"/>
      <c r="CN32" s="640"/>
      <c r="CO32" s="640"/>
      <c r="CP32" s="640"/>
      <c r="CQ32" s="641"/>
      <c r="CR32" s="625">
        <v>14</v>
      </c>
      <c r="CS32" s="626"/>
      <c r="CT32" s="626"/>
      <c r="CU32" s="626"/>
      <c r="CV32" s="626"/>
      <c r="CW32" s="626"/>
      <c r="CX32" s="626"/>
      <c r="CY32" s="627"/>
      <c r="CZ32" s="659">
        <v>0</v>
      </c>
      <c r="DA32" s="660"/>
      <c r="DB32" s="660"/>
      <c r="DC32" s="661"/>
      <c r="DD32" s="634">
        <v>14</v>
      </c>
      <c r="DE32" s="626"/>
      <c r="DF32" s="626"/>
      <c r="DG32" s="626"/>
      <c r="DH32" s="626"/>
      <c r="DI32" s="626"/>
      <c r="DJ32" s="626"/>
      <c r="DK32" s="627"/>
      <c r="DL32" s="634">
        <v>14</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627014</v>
      </c>
      <c r="S33" s="626"/>
      <c r="T33" s="626"/>
      <c r="U33" s="626"/>
      <c r="V33" s="626"/>
      <c r="W33" s="626"/>
      <c r="X33" s="626"/>
      <c r="Y33" s="627"/>
      <c r="Z33" s="628">
        <v>12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2106624</v>
      </c>
      <c r="CS33" s="657"/>
      <c r="CT33" s="657"/>
      <c r="CU33" s="657"/>
      <c r="CV33" s="657"/>
      <c r="CW33" s="657"/>
      <c r="CX33" s="657"/>
      <c r="CY33" s="658"/>
      <c r="CZ33" s="659">
        <v>41.1</v>
      </c>
      <c r="DA33" s="660"/>
      <c r="DB33" s="660"/>
      <c r="DC33" s="661"/>
      <c r="DD33" s="634">
        <v>1522979</v>
      </c>
      <c r="DE33" s="657"/>
      <c r="DF33" s="657"/>
      <c r="DG33" s="657"/>
      <c r="DH33" s="657"/>
      <c r="DI33" s="657"/>
      <c r="DJ33" s="657"/>
      <c r="DK33" s="658"/>
      <c r="DL33" s="634">
        <v>1054863</v>
      </c>
      <c r="DM33" s="657"/>
      <c r="DN33" s="657"/>
      <c r="DO33" s="657"/>
      <c r="DP33" s="657"/>
      <c r="DQ33" s="657"/>
      <c r="DR33" s="657"/>
      <c r="DS33" s="657"/>
      <c r="DT33" s="657"/>
      <c r="DU33" s="657"/>
      <c r="DV33" s="658"/>
      <c r="DW33" s="630">
        <v>35.200000000000003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661151</v>
      </c>
      <c r="CS34" s="626"/>
      <c r="CT34" s="626"/>
      <c r="CU34" s="626"/>
      <c r="CV34" s="626"/>
      <c r="CW34" s="626"/>
      <c r="CX34" s="626"/>
      <c r="CY34" s="627"/>
      <c r="CZ34" s="659">
        <v>12.9</v>
      </c>
      <c r="DA34" s="660"/>
      <c r="DB34" s="660"/>
      <c r="DC34" s="661"/>
      <c r="DD34" s="634">
        <v>556604</v>
      </c>
      <c r="DE34" s="626"/>
      <c r="DF34" s="626"/>
      <c r="DG34" s="626"/>
      <c r="DH34" s="626"/>
      <c r="DI34" s="626"/>
      <c r="DJ34" s="626"/>
      <c r="DK34" s="627"/>
      <c r="DL34" s="634">
        <v>335386</v>
      </c>
      <c r="DM34" s="626"/>
      <c r="DN34" s="626"/>
      <c r="DO34" s="626"/>
      <c r="DP34" s="626"/>
      <c r="DQ34" s="626"/>
      <c r="DR34" s="626"/>
      <c r="DS34" s="626"/>
      <c r="DT34" s="626"/>
      <c r="DU34" s="626"/>
      <c r="DV34" s="627"/>
      <c r="DW34" s="630">
        <v>11.2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106514</v>
      </c>
      <c r="S35" s="626"/>
      <c r="T35" s="626"/>
      <c r="U35" s="626"/>
      <c r="V35" s="626"/>
      <c r="W35" s="626"/>
      <c r="X35" s="626"/>
      <c r="Y35" s="627"/>
      <c r="Z35" s="628">
        <v>2</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506546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41495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45917</v>
      </c>
      <c r="CS35" s="657"/>
      <c r="CT35" s="657"/>
      <c r="CU35" s="657"/>
      <c r="CV35" s="657"/>
      <c r="CW35" s="657"/>
      <c r="CX35" s="657"/>
      <c r="CY35" s="658"/>
      <c r="CZ35" s="659">
        <v>0.9</v>
      </c>
      <c r="DA35" s="660"/>
      <c r="DB35" s="660"/>
      <c r="DC35" s="661"/>
      <c r="DD35" s="634">
        <v>40578</v>
      </c>
      <c r="DE35" s="657"/>
      <c r="DF35" s="657"/>
      <c r="DG35" s="657"/>
      <c r="DH35" s="657"/>
      <c r="DI35" s="657"/>
      <c r="DJ35" s="657"/>
      <c r="DK35" s="658"/>
      <c r="DL35" s="634">
        <v>13076</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5210587</v>
      </c>
      <c r="S36" s="698"/>
      <c r="T36" s="698"/>
      <c r="U36" s="698"/>
      <c r="V36" s="698"/>
      <c r="W36" s="698"/>
      <c r="X36" s="698"/>
      <c r="Y36" s="699"/>
      <c r="Z36" s="700">
        <v>100</v>
      </c>
      <c r="AA36" s="700"/>
      <c r="AB36" s="700"/>
      <c r="AC36" s="700"/>
      <c r="AD36" s="701">
        <v>2887373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201282</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16584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884789</v>
      </c>
      <c r="CS36" s="626"/>
      <c r="CT36" s="626"/>
      <c r="CU36" s="626"/>
      <c r="CV36" s="626"/>
      <c r="CW36" s="626"/>
      <c r="CX36" s="626"/>
      <c r="CY36" s="627"/>
      <c r="CZ36" s="659">
        <v>17.2</v>
      </c>
      <c r="DA36" s="660"/>
      <c r="DB36" s="660"/>
      <c r="DC36" s="661"/>
      <c r="DD36" s="634">
        <v>607297</v>
      </c>
      <c r="DE36" s="626"/>
      <c r="DF36" s="626"/>
      <c r="DG36" s="626"/>
      <c r="DH36" s="626"/>
      <c r="DI36" s="626"/>
      <c r="DJ36" s="626"/>
      <c r="DK36" s="627"/>
      <c r="DL36" s="634">
        <v>453053</v>
      </c>
      <c r="DM36" s="626"/>
      <c r="DN36" s="626"/>
      <c r="DO36" s="626"/>
      <c r="DP36" s="626"/>
      <c r="DQ36" s="626"/>
      <c r="DR36" s="626"/>
      <c r="DS36" s="626"/>
      <c r="DT36" s="626"/>
      <c r="DU36" s="626"/>
      <c r="DV36" s="627"/>
      <c r="DW36" s="630">
        <v>15.1</v>
      </c>
      <c r="DX36" s="655"/>
      <c r="DY36" s="655"/>
      <c r="DZ36" s="655"/>
      <c r="EA36" s="655"/>
      <c r="EB36" s="655"/>
      <c r="EC36" s="656"/>
    </row>
    <row r="37" spans="2:133" ht="11.25" customHeight="1">
      <c r="AQ37" s="704" t="s">
        <v>314</v>
      </c>
      <c r="AR37" s="705"/>
      <c r="AS37" s="705"/>
      <c r="AT37" s="705"/>
      <c r="AU37" s="705"/>
      <c r="AV37" s="705"/>
      <c r="AW37" s="705"/>
      <c r="AX37" s="705"/>
      <c r="AY37" s="706"/>
      <c r="AZ37" s="625">
        <v>16275</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736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161879</v>
      </c>
      <c r="CS37" s="657"/>
      <c r="CT37" s="657"/>
      <c r="CU37" s="657"/>
      <c r="CV37" s="657"/>
      <c r="CW37" s="657"/>
      <c r="CX37" s="657"/>
      <c r="CY37" s="658"/>
      <c r="CZ37" s="659">
        <v>3.2</v>
      </c>
      <c r="DA37" s="660"/>
      <c r="DB37" s="660"/>
      <c r="DC37" s="661"/>
      <c r="DD37" s="634">
        <v>161879</v>
      </c>
      <c r="DE37" s="657"/>
      <c r="DF37" s="657"/>
      <c r="DG37" s="657"/>
      <c r="DH37" s="657"/>
      <c r="DI37" s="657"/>
      <c r="DJ37" s="657"/>
      <c r="DK37" s="658"/>
      <c r="DL37" s="634">
        <v>147560</v>
      </c>
      <c r="DM37" s="657"/>
      <c r="DN37" s="657"/>
      <c r="DO37" s="657"/>
      <c r="DP37" s="657"/>
      <c r="DQ37" s="657"/>
      <c r="DR37" s="657"/>
      <c r="DS37" s="657"/>
      <c r="DT37" s="657"/>
      <c r="DU37" s="657"/>
      <c r="DV37" s="658"/>
      <c r="DW37" s="630">
        <v>4.9000000000000004</v>
      </c>
      <c r="DX37" s="655"/>
      <c r="DY37" s="655"/>
      <c r="DZ37" s="655"/>
      <c r="EA37" s="655"/>
      <c r="EB37" s="655"/>
      <c r="EC37" s="656"/>
    </row>
    <row r="38" spans="2:133" ht="11.25" customHeight="1">
      <c r="AQ38" s="704" t="s">
        <v>317</v>
      </c>
      <c r="AR38" s="705"/>
      <c r="AS38" s="705"/>
      <c r="AT38" s="705"/>
      <c r="AU38" s="705"/>
      <c r="AV38" s="705"/>
      <c r="AW38" s="705"/>
      <c r="AX38" s="705"/>
      <c r="AY38" s="706"/>
      <c r="AZ38" s="625">
        <v>6997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1198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305264</v>
      </c>
      <c r="CS38" s="626"/>
      <c r="CT38" s="626"/>
      <c r="CU38" s="626"/>
      <c r="CV38" s="626"/>
      <c r="CW38" s="626"/>
      <c r="CX38" s="626"/>
      <c r="CY38" s="627"/>
      <c r="CZ38" s="659">
        <v>6</v>
      </c>
      <c r="DA38" s="660"/>
      <c r="DB38" s="660"/>
      <c r="DC38" s="661"/>
      <c r="DD38" s="634">
        <v>261305</v>
      </c>
      <c r="DE38" s="626"/>
      <c r="DF38" s="626"/>
      <c r="DG38" s="626"/>
      <c r="DH38" s="626"/>
      <c r="DI38" s="626"/>
      <c r="DJ38" s="626"/>
      <c r="DK38" s="627"/>
      <c r="DL38" s="634">
        <v>240935</v>
      </c>
      <c r="DM38" s="626"/>
      <c r="DN38" s="626"/>
      <c r="DO38" s="626"/>
      <c r="DP38" s="626"/>
      <c r="DQ38" s="626"/>
      <c r="DR38" s="626"/>
      <c r="DS38" s="626"/>
      <c r="DT38" s="626"/>
      <c r="DU38" s="626"/>
      <c r="DV38" s="627"/>
      <c r="DW38" s="630">
        <v>8</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76</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100938</v>
      </c>
      <c r="CS39" s="657"/>
      <c r="CT39" s="657"/>
      <c r="CU39" s="657"/>
      <c r="CV39" s="657"/>
      <c r="CW39" s="657"/>
      <c r="CX39" s="657"/>
      <c r="CY39" s="658"/>
      <c r="CZ39" s="659">
        <v>2</v>
      </c>
      <c r="DA39" s="660"/>
      <c r="DB39" s="660"/>
      <c r="DC39" s="661"/>
      <c r="DD39" s="634">
        <v>40005</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67400</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147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108565</v>
      </c>
      <c r="CS40" s="626"/>
      <c r="CT40" s="626"/>
      <c r="CU40" s="626"/>
      <c r="CV40" s="626"/>
      <c r="CW40" s="626"/>
      <c r="CX40" s="626"/>
      <c r="CY40" s="627"/>
      <c r="CZ40" s="659">
        <v>2.1</v>
      </c>
      <c r="DA40" s="660"/>
      <c r="DB40" s="660"/>
      <c r="DC40" s="661"/>
      <c r="DD40" s="634">
        <v>17190</v>
      </c>
      <c r="DE40" s="626"/>
      <c r="DF40" s="626"/>
      <c r="DG40" s="626"/>
      <c r="DH40" s="626"/>
      <c r="DI40" s="626"/>
      <c r="DJ40" s="626"/>
      <c r="DK40" s="627"/>
      <c r="DL40" s="634">
        <v>12413</v>
      </c>
      <c r="DM40" s="626"/>
      <c r="DN40" s="626"/>
      <c r="DO40" s="626"/>
      <c r="DP40" s="626"/>
      <c r="DQ40" s="626"/>
      <c r="DR40" s="626"/>
      <c r="DS40" s="626"/>
      <c r="DT40" s="626"/>
      <c r="DU40" s="626"/>
      <c r="DV40" s="627"/>
      <c r="DW40" s="630">
        <v>0.4</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214592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389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1289901</v>
      </c>
      <c r="CS42" s="626"/>
      <c r="CT42" s="626"/>
      <c r="CU42" s="626"/>
      <c r="CV42" s="626"/>
      <c r="CW42" s="626"/>
      <c r="CX42" s="626"/>
      <c r="CY42" s="627"/>
      <c r="CZ42" s="659">
        <v>25.1</v>
      </c>
      <c r="DA42" s="708"/>
      <c r="DB42" s="708"/>
      <c r="DC42" s="709"/>
      <c r="DD42" s="634">
        <v>439894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27102</v>
      </c>
      <c r="CS43" s="657"/>
      <c r="CT43" s="657"/>
      <c r="CU43" s="657"/>
      <c r="CV43" s="657"/>
      <c r="CW43" s="657"/>
      <c r="CX43" s="657"/>
      <c r="CY43" s="658"/>
      <c r="CZ43" s="659">
        <v>0.5</v>
      </c>
      <c r="DA43" s="660"/>
      <c r="DB43" s="660"/>
      <c r="DC43" s="661"/>
      <c r="DD43" s="634">
        <v>27052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1088314</v>
      </c>
      <c r="CS44" s="626"/>
      <c r="CT44" s="626"/>
      <c r="CU44" s="626"/>
      <c r="CV44" s="626"/>
      <c r="CW44" s="626"/>
      <c r="CX44" s="626"/>
      <c r="CY44" s="627"/>
      <c r="CZ44" s="659">
        <v>21.2</v>
      </c>
      <c r="DA44" s="708"/>
      <c r="DB44" s="708"/>
      <c r="DC44" s="709"/>
      <c r="DD44" s="634">
        <v>403345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341700</v>
      </c>
      <c r="CS45" s="657"/>
      <c r="CT45" s="657"/>
      <c r="CU45" s="657"/>
      <c r="CV45" s="657"/>
      <c r="CW45" s="657"/>
      <c r="CX45" s="657"/>
      <c r="CY45" s="658"/>
      <c r="CZ45" s="659">
        <v>6.7</v>
      </c>
      <c r="DA45" s="660"/>
      <c r="DB45" s="660"/>
      <c r="DC45" s="661"/>
      <c r="DD45" s="634">
        <v>38699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710434</v>
      </c>
      <c r="CS46" s="626"/>
      <c r="CT46" s="626"/>
      <c r="CU46" s="626"/>
      <c r="CV46" s="626"/>
      <c r="CW46" s="626"/>
      <c r="CX46" s="626"/>
      <c r="CY46" s="627"/>
      <c r="CZ46" s="659">
        <v>13.8</v>
      </c>
      <c r="DA46" s="708"/>
      <c r="DB46" s="708"/>
      <c r="DC46" s="709"/>
      <c r="DD46" s="634">
        <v>328466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201587</v>
      </c>
      <c r="CS47" s="657"/>
      <c r="CT47" s="657"/>
      <c r="CU47" s="657"/>
      <c r="CV47" s="657"/>
      <c r="CW47" s="657"/>
      <c r="CX47" s="657"/>
      <c r="CY47" s="658"/>
      <c r="CZ47" s="659">
        <v>3.9</v>
      </c>
      <c r="DA47" s="660"/>
      <c r="DB47" s="660"/>
      <c r="DC47" s="661"/>
      <c r="DD47" s="634">
        <v>36549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5130325</v>
      </c>
      <c r="CS49" s="693"/>
      <c r="CT49" s="693"/>
      <c r="CU49" s="693"/>
      <c r="CV49" s="693"/>
      <c r="CW49" s="693"/>
      <c r="CX49" s="693"/>
      <c r="CY49" s="720"/>
      <c r="CZ49" s="721">
        <v>100</v>
      </c>
      <c r="DA49" s="722"/>
      <c r="DB49" s="722"/>
      <c r="DC49" s="723"/>
      <c r="DD49" s="724">
        <v>3479214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5199</v>
      </c>
      <c r="R7" s="755"/>
      <c r="S7" s="755"/>
      <c r="T7" s="755"/>
      <c r="U7" s="755"/>
      <c r="V7" s="755">
        <v>5119</v>
      </c>
      <c r="W7" s="755"/>
      <c r="X7" s="755"/>
      <c r="Y7" s="755"/>
      <c r="Z7" s="755"/>
      <c r="AA7" s="755">
        <v>80</v>
      </c>
      <c r="AB7" s="755"/>
      <c r="AC7" s="755"/>
      <c r="AD7" s="755"/>
      <c r="AE7" s="756"/>
      <c r="AF7" s="757">
        <v>37</v>
      </c>
      <c r="AG7" s="758"/>
      <c r="AH7" s="758"/>
      <c r="AI7" s="758"/>
      <c r="AJ7" s="759"/>
      <c r="AK7" s="794">
        <v>44</v>
      </c>
      <c r="AL7" s="795"/>
      <c r="AM7" s="795"/>
      <c r="AN7" s="795"/>
      <c r="AO7" s="795"/>
      <c r="AP7" s="795">
        <v>5118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-5</v>
      </c>
      <c r="CI7" s="792"/>
      <c r="CJ7" s="792"/>
      <c r="CK7" s="792"/>
      <c r="CL7" s="793"/>
      <c r="CM7" s="791">
        <v>19</v>
      </c>
      <c r="CN7" s="792"/>
      <c r="CO7" s="792"/>
      <c r="CP7" s="792"/>
      <c r="CQ7" s="793"/>
      <c r="CR7" s="791">
        <v>12</v>
      </c>
      <c r="CS7" s="792"/>
      <c r="CT7" s="792"/>
      <c r="CU7" s="792"/>
      <c r="CV7" s="793"/>
      <c r="CW7" s="791" t="s">
        <v>544</v>
      </c>
      <c r="CX7" s="792"/>
      <c r="CY7" s="792"/>
      <c r="CZ7" s="792"/>
      <c r="DA7" s="793"/>
      <c r="DB7" s="791" t="s">
        <v>544</v>
      </c>
      <c r="DC7" s="792"/>
      <c r="DD7" s="792"/>
      <c r="DE7" s="792"/>
      <c r="DF7" s="793"/>
      <c r="DG7" s="791" t="s">
        <v>544</v>
      </c>
      <c r="DH7" s="792"/>
      <c r="DI7" s="792"/>
      <c r="DJ7" s="792"/>
      <c r="DK7" s="793"/>
      <c r="DL7" s="791" t="s">
        <v>544</v>
      </c>
      <c r="DM7" s="792"/>
      <c r="DN7" s="792"/>
      <c r="DO7" s="792"/>
      <c r="DP7" s="793"/>
      <c r="DQ7" s="791" t="s">
        <v>544</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11</v>
      </c>
      <c r="R8" s="779"/>
      <c r="S8" s="779"/>
      <c r="T8" s="779"/>
      <c r="U8" s="779"/>
      <c r="V8" s="779">
        <v>11</v>
      </c>
      <c r="W8" s="779"/>
      <c r="X8" s="779"/>
      <c r="Y8" s="779"/>
      <c r="Z8" s="779"/>
      <c r="AA8" s="779">
        <v>0</v>
      </c>
      <c r="AB8" s="779"/>
      <c r="AC8" s="779"/>
      <c r="AD8" s="779"/>
      <c r="AE8" s="780"/>
      <c r="AF8" s="781">
        <v>0</v>
      </c>
      <c r="AG8" s="782"/>
      <c r="AH8" s="782"/>
      <c r="AI8" s="782"/>
      <c r="AJ8" s="783"/>
      <c r="AK8" s="784">
        <v>4</v>
      </c>
      <c r="AL8" s="785"/>
      <c r="AM8" s="785"/>
      <c r="AN8" s="785"/>
      <c r="AO8" s="785"/>
      <c r="AP8" s="785" t="s">
        <v>535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54</v>
      </c>
      <c r="CI8" s="802"/>
      <c r="CJ8" s="802"/>
      <c r="CK8" s="802"/>
      <c r="CL8" s="803"/>
      <c r="CM8" s="801">
        <v>53</v>
      </c>
      <c r="CN8" s="802"/>
      <c r="CO8" s="802"/>
      <c r="CP8" s="802"/>
      <c r="CQ8" s="803"/>
      <c r="CR8" s="801">
        <v>50</v>
      </c>
      <c r="CS8" s="802"/>
      <c r="CT8" s="802"/>
      <c r="CU8" s="802"/>
      <c r="CV8" s="803"/>
      <c r="CW8" s="801">
        <v>10</v>
      </c>
      <c r="CX8" s="802"/>
      <c r="CY8" s="802"/>
      <c r="CZ8" s="802"/>
      <c r="DA8" s="803"/>
      <c r="DB8" s="801" t="s">
        <v>535</v>
      </c>
      <c r="DC8" s="802"/>
      <c r="DD8" s="802"/>
      <c r="DE8" s="802"/>
      <c r="DF8" s="803"/>
      <c r="DG8" s="801" t="s">
        <v>535</v>
      </c>
      <c r="DH8" s="802"/>
      <c r="DI8" s="802"/>
      <c r="DJ8" s="802"/>
      <c r="DK8" s="803"/>
      <c r="DL8" s="801" t="s">
        <v>535</v>
      </c>
      <c r="DM8" s="802"/>
      <c r="DN8" s="802"/>
      <c r="DO8" s="802"/>
      <c r="DP8" s="803"/>
      <c r="DQ8" s="801" t="s">
        <v>535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1">
        <v>-12</v>
      </c>
      <c r="CI9" s="802"/>
      <c r="CJ9" s="802"/>
      <c r="CK9" s="802"/>
      <c r="CL9" s="803"/>
      <c r="CM9" s="801">
        <v>-8988</v>
      </c>
      <c r="CN9" s="802"/>
      <c r="CO9" s="802"/>
      <c r="CP9" s="802"/>
      <c r="CQ9" s="803"/>
      <c r="CR9" s="801">
        <v>0</v>
      </c>
      <c r="CS9" s="802"/>
      <c r="CT9" s="802"/>
      <c r="CU9" s="802"/>
      <c r="CV9" s="803"/>
      <c r="CW9" s="801" t="s">
        <v>547</v>
      </c>
      <c r="CX9" s="802"/>
      <c r="CY9" s="802"/>
      <c r="CZ9" s="802"/>
      <c r="DA9" s="803"/>
      <c r="DB9" s="801">
        <v>29</v>
      </c>
      <c r="DC9" s="802"/>
      <c r="DD9" s="802"/>
      <c r="DE9" s="802"/>
      <c r="DF9" s="803"/>
      <c r="DG9" s="801" t="s">
        <v>535</v>
      </c>
      <c r="DH9" s="802"/>
      <c r="DI9" s="802"/>
      <c r="DJ9" s="802"/>
      <c r="DK9" s="803"/>
      <c r="DL9" s="801" t="s">
        <v>535</v>
      </c>
      <c r="DM9" s="802"/>
      <c r="DN9" s="802"/>
      <c r="DO9" s="802"/>
      <c r="DP9" s="803"/>
      <c r="DQ9" s="801" t="s">
        <v>535</v>
      </c>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5211</v>
      </c>
      <c r="R23" s="814"/>
      <c r="S23" s="814"/>
      <c r="T23" s="814"/>
      <c r="U23" s="814"/>
      <c r="V23" s="814">
        <v>5130</v>
      </c>
      <c r="W23" s="814"/>
      <c r="X23" s="814"/>
      <c r="Y23" s="814"/>
      <c r="Z23" s="814"/>
      <c r="AA23" s="814">
        <v>80</v>
      </c>
      <c r="AB23" s="814"/>
      <c r="AC23" s="814"/>
      <c r="AD23" s="814"/>
      <c r="AE23" s="815"/>
      <c r="AF23" s="816">
        <v>37</v>
      </c>
      <c r="AG23" s="814"/>
      <c r="AH23" s="814"/>
      <c r="AI23" s="814"/>
      <c r="AJ23" s="817"/>
      <c r="AK23" s="818"/>
      <c r="AL23" s="819"/>
      <c r="AM23" s="819"/>
      <c r="AN23" s="819"/>
      <c r="AO23" s="819"/>
      <c r="AP23" s="814">
        <v>5118</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831</v>
      </c>
      <c r="R28" s="843"/>
      <c r="S28" s="843"/>
      <c r="T28" s="843"/>
      <c r="U28" s="843"/>
      <c r="V28" s="843">
        <v>781</v>
      </c>
      <c r="W28" s="843"/>
      <c r="X28" s="843"/>
      <c r="Y28" s="843"/>
      <c r="Z28" s="843"/>
      <c r="AA28" s="843">
        <v>49</v>
      </c>
      <c r="AB28" s="843"/>
      <c r="AC28" s="843"/>
      <c r="AD28" s="843"/>
      <c r="AE28" s="844"/>
      <c r="AF28" s="845">
        <v>49</v>
      </c>
      <c r="AG28" s="843"/>
      <c r="AH28" s="843"/>
      <c r="AI28" s="843"/>
      <c r="AJ28" s="846"/>
      <c r="AK28" s="847">
        <v>69</v>
      </c>
      <c r="AL28" s="838"/>
      <c r="AM28" s="838"/>
      <c r="AN28" s="838"/>
      <c r="AO28" s="838"/>
      <c r="AP28" s="838" t="s">
        <v>535</v>
      </c>
      <c r="AQ28" s="838"/>
      <c r="AR28" s="838"/>
      <c r="AS28" s="838"/>
      <c r="AT28" s="838"/>
      <c r="AU28" s="838" t="s">
        <v>535</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662</v>
      </c>
      <c r="R29" s="779"/>
      <c r="S29" s="779"/>
      <c r="T29" s="779"/>
      <c r="U29" s="779"/>
      <c r="V29" s="779">
        <v>653</v>
      </c>
      <c r="W29" s="779"/>
      <c r="X29" s="779"/>
      <c r="Y29" s="779"/>
      <c r="Z29" s="779"/>
      <c r="AA29" s="779">
        <v>9</v>
      </c>
      <c r="AB29" s="779"/>
      <c r="AC29" s="779"/>
      <c r="AD29" s="779"/>
      <c r="AE29" s="780"/>
      <c r="AF29" s="781">
        <v>9</v>
      </c>
      <c r="AG29" s="782"/>
      <c r="AH29" s="782"/>
      <c r="AI29" s="782"/>
      <c r="AJ29" s="783"/>
      <c r="AK29" s="850">
        <v>107</v>
      </c>
      <c r="AL29" s="851"/>
      <c r="AM29" s="851"/>
      <c r="AN29" s="851"/>
      <c r="AO29" s="851"/>
      <c r="AP29" s="851" t="s">
        <v>535</v>
      </c>
      <c r="AQ29" s="851"/>
      <c r="AR29" s="851"/>
      <c r="AS29" s="851"/>
      <c r="AT29" s="851"/>
      <c r="AU29" s="851" t="s">
        <v>535</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v>
      </c>
      <c r="R30" s="779"/>
      <c r="S30" s="779"/>
      <c r="T30" s="779"/>
      <c r="U30" s="779"/>
      <c r="V30" s="779">
        <v>2</v>
      </c>
      <c r="W30" s="779"/>
      <c r="X30" s="779"/>
      <c r="Y30" s="779"/>
      <c r="Z30" s="779"/>
      <c r="AA30" s="779">
        <v>0</v>
      </c>
      <c r="AB30" s="779"/>
      <c r="AC30" s="779"/>
      <c r="AD30" s="779"/>
      <c r="AE30" s="780"/>
      <c r="AF30" s="781">
        <v>0</v>
      </c>
      <c r="AG30" s="782"/>
      <c r="AH30" s="782"/>
      <c r="AI30" s="782"/>
      <c r="AJ30" s="783"/>
      <c r="AK30" s="850" t="s">
        <v>535</v>
      </c>
      <c r="AL30" s="851"/>
      <c r="AM30" s="851"/>
      <c r="AN30" s="851"/>
      <c r="AO30" s="851"/>
      <c r="AP30" s="851" t="s">
        <v>535</v>
      </c>
      <c r="AQ30" s="851"/>
      <c r="AR30" s="851"/>
      <c r="AS30" s="851"/>
      <c r="AT30" s="851"/>
      <c r="AU30" s="851" t="s">
        <v>535</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55</v>
      </c>
      <c r="R31" s="779"/>
      <c r="S31" s="779"/>
      <c r="T31" s="779"/>
      <c r="U31" s="779"/>
      <c r="V31" s="779">
        <v>55</v>
      </c>
      <c r="W31" s="779"/>
      <c r="X31" s="779"/>
      <c r="Y31" s="779"/>
      <c r="Z31" s="779"/>
      <c r="AA31" s="779">
        <v>0</v>
      </c>
      <c r="AB31" s="779"/>
      <c r="AC31" s="779"/>
      <c r="AD31" s="779"/>
      <c r="AE31" s="780"/>
      <c r="AF31" s="781">
        <v>0</v>
      </c>
      <c r="AG31" s="782"/>
      <c r="AH31" s="782"/>
      <c r="AI31" s="782"/>
      <c r="AJ31" s="783"/>
      <c r="AK31" s="850">
        <v>26</v>
      </c>
      <c r="AL31" s="851"/>
      <c r="AM31" s="851"/>
      <c r="AN31" s="851"/>
      <c r="AO31" s="851"/>
      <c r="AP31" s="851" t="s">
        <v>535</v>
      </c>
      <c r="AQ31" s="851"/>
      <c r="AR31" s="851"/>
      <c r="AS31" s="851"/>
      <c r="AT31" s="851"/>
      <c r="AU31" s="851" t="s">
        <v>535</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628</v>
      </c>
      <c r="R32" s="779"/>
      <c r="S32" s="779"/>
      <c r="T32" s="779"/>
      <c r="U32" s="779"/>
      <c r="V32" s="779">
        <v>614</v>
      </c>
      <c r="W32" s="779"/>
      <c r="X32" s="779"/>
      <c r="Y32" s="779"/>
      <c r="Z32" s="779"/>
      <c r="AA32" s="779">
        <v>14</v>
      </c>
      <c r="AB32" s="779"/>
      <c r="AC32" s="779"/>
      <c r="AD32" s="779"/>
      <c r="AE32" s="780"/>
      <c r="AF32" s="781">
        <v>297</v>
      </c>
      <c r="AG32" s="782"/>
      <c r="AH32" s="782"/>
      <c r="AI32" s="782"/>
      <c r="AJ32" s="783"/>
      <c r="AK32" s="850">
        <v>201</v>
      </c>
      <c r="AL32" s="851"/>
      <c r="AM32" s="851"/>
      <c r="AN32" s="851"/>
      <c r="AO32" s="851"/>
      <c r="AP32" s="851">
        <v>440</v>
      </c>
      <c r="AQ32" s="851"/>
      <c r="AR32" s="851"/>
      <c r="AS32" s="851"/>
      <c r="AT32" s="851"/>
      <c r="AU32" s="851">
        <v>323</v>
      </c>
      <c r="AV32" s="851"/>
      <c r="AW32" s="851"/>
      <c r="AX32" s="851"/>
      <c r="AY32" s="851"/>
      <c r="AZ32" s="852" t="s">
        <v>535</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77</v>
      </c>
      <c r="R33" s="779"/>
      <c r="S33" s="779"/>
      <c r="T33" s="779"/>
      <c r="U33" s="779"/>
      <c r="V33" s="779">
        <v>76</v>
      </c>
      <c r="W33" s="779"/>
      <c r="X33" s="779"/>
      <c r="Y33" s="779"/>
      <c r="Z33" s="779"/>
      <c r="AA33" s="779">
        <v>1</v>
      </c>
      <c r="AB33" s="779"/>
      <c r="AC33" s="779"/>
      <c r="AD33" s="779"/>
      <c r="AE33" s="780"/>
      <c r="AF33" s="781">
        <v>1</v>
      </c>
      <c r="AG33" s="782"/>
      <c r="AH33" s="782"/>
      <c r="AI33" s="782"/>
      <c r="AJ33" s="783"/>
      <c r="AK33" s="850">
        <v>16</v>
      </c>
      <c r="AL33" s="851"/>
      <c r="AM33" s="851"/>
      <c r="AN33" s="851"/>
      <c r="AO33" s="851"/>
      <c r="AP33" s="851">
        <v>267</v>
      </c>
      <c r="AQ33" s="851"/>
      <c r="AR33" s="851"/>
      <c r="AS33" s="851"/>
      <c r="AT33" s="851"/>
      <c r="AU33" s="851">
        <v>169</v>
      </c>
      <c r="AV33" s="851"/>
      <c r="AW33" s="851"/>
      <c r="AX33" s="851"/>
      <c r="AY33" s="851"/>
      <c r="AZ33" s="852" t="s">
        <v>535</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13</v>
      </c>
      <c r="R34" s="779"/>
      <c r="S34" s="779"/>
      <c r="T34" s="779"/>
      <c r="U34" s="779"/>
      <c r="V34" s="779">
        <v>13</v>
      </c>
      <c r="W34" s="779"/>
      <c r="X34" s="779"/>
      <c r="Y34" s="779"/>
      <c r="Z34" s="779"/>
      <c r="AA34" s="779">
        <v>0</v>
      </c>
      <c r="AB34" s="779"/>
      <c r="AC34" s="779"/>
      <c r="AD34" s="779"/>
      <c r="AE34" s="780"/>
      <c r="AF34" s="781">
        <v>0</v>
      </c>
      <c r="AG34" s="782"/>
      <c r="AH34" s="782"/>
      <c r="AI34" s="782"/>
      <c r="AJ34" s="783"/>
      <c r="AK34" s="850">
        <v>7</v>
      </c>
      <c r="AL34" s="851"/>
      <c r="AM34" s="851"/>
      <c r="AN34" s="851"/>
      <c r="AO34" s="851"/>
      <c r="AP34" s="851">
        <v>89</v>
      </c>
      <c r="AQ34" s="851"/>
      <c r="AR34" s="851"/>
      <c r="AS34" s="851"/>
      <c r="AT34" s="851"/>
      <c r="AU34" s="851">
        <v>72</v>
      </c>
      <c r="AV34" s="851"/>
      <c r="AW34" s="851"/>
      <c r="AX34" s="851"/>
      <c r="AY34" s="851"/>
      <c r="AZ34" s="852" t="s">
        <v>535</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357</v>
      </c>
      <c r="AG63" s="862"/>
      <c r="AH63" s="862"/>
      <c r="AI63" s="862"/>
      <c r="AJ63" s="863"/>
      <c r="AK63" s="864"/>
      <c r="AL63" s="859"/>
      <c r="AM63" s="859"/>
      <c r="AN63" s="859"/>
      <c r="AO63" s="859"/>
      <c r="AP63" s="862">
        <v>797</v>
      </c>
      <c r="AQ63" s="862"/>
      <c r="AR63" s="862"/>
      <c r="AS63" s="862"/>
      <c r="AT63" s="862"/>
      <c r="AU63" s="862">
        <v>565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841</v>
      </c>
      <c r="R68" s="886"/>
      <c r="S68" s="886"/>
      <c r="T68" s="886"/>
      <c r="U68" s="886"/>
      <c r="V68" s="886">
        <v>828</v>
      </c>
      <c r="W68" s="886"/>
      <c r="X68" s="886"/>
      <c r="Y68" s="886"/>
      <c r="Z68" s="886"/>
      <c r="AA68" s="886">
        <v>14</v>
      </c>
      <c r="AB68" s="886"/>
      <c r="AC68" s="886"/>
      <c r="AD68" s="886"/>
      <c r="AE68" s="886"/>
      <c r="AF68" s="886">
        <v>14</v>
      </c>
      <c r="AG68" s="886"/>
      <c r="AH68" s="886"/>
      <c r="AI68" s="886"/>
      <c r="AJ68" s="886"/>
      <c r="AK68" s="886">
        <v>6</v>
      </c>
      <c r="AL68" s="886"/>
      <c r="AM68" s="886"/>
      <c r="AN68" s="886"/>
      <c r="AO68" s="886"/>
      <c r="AP68" s="886">
        <v>1459</v>
      </c>
      <c r="AQ68" s="886"/>
      <c r="AR68" s="886"/>
      <c r="AS68" s="886"/>
      <c r="AT68" s="886"/>
      <c r="AU68" s="886">
        <v>361</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2321</v>
      </c>
      <c r="R69" s="851"/>
      <c r="S69" s="851"/>
      <c r="T69" s="851"/>
      <c r="U69" s="851"/>
      <c r="V69" s="851">
        <v>2005</v>
      </c>
      <c r="W69" s="851"/>
      <c r="X69" s="851"/>
      <c r="Y69" s="851"/>
      <c r="Z69" s="851"/>
      <c r="AA69" s="851">
        <v>316</v>
      </c>
      <c r="AB69" s="851"/>
      <c r="AC69" s="851"/>
      <c r="AD69" s="851"/>
      <c r="AE69" s="851"/>
      <c r="AF69" s="851">
        <v>316</v>
      </c>
      <c r="AG69" s="851"/>
      <c r="AH69" s="851"/>
      <c r="AI69" s="851"/>
      <c r="AJ69" s="851"/>
      <c r="AK69" s="851">
        <v>2</v>
      </c>
      <c r="AL69" s="851"/>
      <c r="AM69" s="851"/>
      <c r="AN69" s="851"/>
      <c r="AO69" s="851"/>
      <c r="AP69" s="851" t="s">
        <v>544</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22</v>
      </c>
      <c r="R70" s="851"/>
      <c r="S70" s="851"/>
      <c r="T70" s="851"/>
      <c r="U70" s="851"/>
      <c r="V70" s="851">
        <v>21</v>
      </c>
      <c r="W70" s="851"/>
      <c r="X70" s="851"/>
      <c r="Y70" s="851"/>
      <c r="Z70" s="851"/>
      <c r="AA70" s="851">
        <v>1</v>
      </c>
      <c r="AB70" s="851"/>
      <c r="AC70" s="851"/>
      <c r="AD70" s="851"/>
      <c r="AE70" s="851"/>
      <c r="AF70" s="851">
        <v>1</v>
      </c>
      <c r="AG70" s="851"/>
      <c r="AH70" s="851"/>
      <c r="AI70" s="851"/>
      <c r="AJ70" s="851"/>
      <c r="AK70" s="851" t="s">
        <v>544</v>
      </c>
      <c r="AL70" s="851"/>
      <c r="AM70" s="851"/>
      <c r="AN70" s="851"/>
      <c r="AO70" s="851"/>
      <c r="AP70" s="851" t="s">
        <v>544</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202</v>
      </c>
      <c r="R71" s="851"/>
      <c r="S71" s="851"/>
      <c r="T71" s="851"/>
      <c r="U71" s="851"/>
      <c r="V71" s="851">
        <v>195</v>
      </c>
      <c r="W71" s="851"/>
      <c r="X71" s="851"/>
      <c r="Y71" s="851"/>
      <c r="Z71" s="851"/>
      <c r="AA71" s="851">
        <v>7</v>
      </c>
      <c r="AB71" s="851"/>
      <c r="AC71" s="851"/>
      <c r="AD71" s="851"/>
      <c r="AE71" s="851"/>
      <c r="AF71" s="851">
        <v>7</v>
      </c>
      <c r="AG71" s="851"/>
      <c r="AH71" s="851"/>
      <c r="AI71" s="851"/>
      <c r="AJ71" s="851"/>
      <c r="AK71" s="851">
        <v>5</v>
      </c>
      <c r="AL71" s="851"/>
      <c r="AM71" s="851"/>
      <c r="AN71" s="851"/>
      <c r="AO71" s="851"/>
      <c r="AP71" s="851" t="s">
        <v>544</v>
      </c>
      <c r="AQ71" s="851"/>
      <c r="AR71" s="851"/>
      <c r="AS71" s="851"/>
      <c r="AT71" s="851"/>
      <c r="AU71" s="851" t="s">
        <v>544</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157349</v>
      </c>
      <c r="R72" s="851"/>
      <c r="S72" s="851"/>
      <c r="T72" s="851"/>
      <c r="U72" s="851"/>
      <c r="V72" s="851">
        <v>150615</v>
      </c>
      <c r="W72" s="851"/>
      <c r="X72" s="851"/>
      <c r="Y72" s="851"/>
      <c r="Z72" s="851"/>
      <c r="AA72" s="851">
        <v>6733</v>
      </c>
      <c r="AB72" s="851"/>
      <c r="AC72" s="851"/>
      <c r="AD72" s="851"/>
      <c r="AE72" s="851"/>
      <c r="AF72" s="851">
        <v>6733</v>
      </c>
      <c r="AG72" s="851"/>
      <c r="AH72" s="851"/>
      <c r="AI72" s="851"/>
      <c r="AJ72" s="851"/>
      <c r="AK72" s="851">
        <v>1066</v>
      </c>
      <c r="AL72" s="851"/>
      <c r="AM72" s="851"/>
      <c r="AN72" s="851"/>
      <c r="AO72" s="851"/>
      <c r="AP72" s="851" t="s">
        <v>544</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541</v>
      </c>
      <c r="C73" s="894"/>
      <c r="D73" s="894"/>
      <c r="E73" s="894"/>
      <c r="F73" s="894"/>
      <c r="G73" s="894"/>
      <c r="H73" s="894"/>
      <c r="I73" s="894"/>
      <c r="J73" s="894"/>
      <c r="K73" s="894"/>
      <c r="L73" s="894"/>
      <c r="M73" s="894"/>
      <c r="N73" s="894"/>
      <c r="O73" s="894"/>
      <c r="P73" s="895"/>
      <c r="Q73" s="896">
        <v>3</v>
      </c>
      <c r="R73" s="851"/>
      <c r="S73" s="851"/>
      <c r="T73" s="851"/>
      <c r="U73" s="851"/>
      <c r="V73" s="851">
        <v>3</v>
      </c>
      <c r="W73" s="851"/>
      <c r="X73" s="851"/>
      <c r="Y73" s="851"/>
      <c r="Z73" s="851"/>
      <c r="AA73" s="851">
        <v>0</v>
      </c>
      <c r="AB73" s="851"/>
      <c r="AC73" s="851"/>
      <c r="AD73" s="851"/>
      <c r="AE73" s="851"/>
      <c r="AF73" s="851">
        <v>0</v>
      </c>
      <c r="AG73" s="851"/>
      <c r="AH73" s="851"/>
      <c r="AI73" s="851"/>
      <c r="AJ73" s="851"/>
      <c r="AK73" s="851" t="s">
        <v>549</v>
      </c>
      <c r="AL73" s="851"/>
      <c r="AM73" s="851"/>
      <c r="AN73" s="851"/>
      <c r="AO73" s="851"/>
      <c r="AP73" s="851" t="s">
        <v>550</v>
      </c>
      <c r="AQ73" s="851"/>
      <c r="AR73" s="851"/>
      <c r="AS73" s="851"/>
      <c r="AT73" s="851"/>
      <c r="AU73" s="851" t="s">
        <v>547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542</v>
      </c>
      <c r="C74" s="894"/>
      <c r="D74" s="894"/>
      <c r="E74" s="894"/>
      <c r="F74" s="894"/>
      <c r="G74" s="894"/>
      <c r="H74" s="894"/>
      <c r="I74" s="894"/>
      <c r="J74" s="894"/>
      <c r="K74" s="894"/>
      <c r="L74" s="894"/>
      <c r="M74" s="894"/>
      <c r="N74" s="894"/>
      <c r="O74" s="894"/>
      <c r="P74" s="895"/>
      <c r="Q74" s="896">
        <v>31</v>
      </c>
      <c r="R74" s="851"/>
      <c r="S74" s="851"/>
      <c r="T74" s="851"/>
      <c r="U74" s="851"/>
      <c r="V74" s="851">
        <v>28</v>
      </c>
      <c r="W74" s="851"/>
      <c r="X74" s="851"/>
      <c r="Y74" s="851"/>
      <c r="Z74" s="851"/>
      <c r="AA74" s="851">
        <v>4</v>
      </c>
      <c r="AB74" s="851"/>
      <c r="AC74" s="851"/>
      <c r="AD74" s="851"/>
      <c r="AE74" s="851"/>
      <c r="AF74" s="851">
        <v>4</v>
      </c>
      <c r="AG74" s="851"/>
      <c r="AH74" s="851"/>
      <c r="AI74" s="851"/>
      <c r="AJ74" s="851"/>
      <c r="AK74" s="851">
        <v>23</v>
      </c>
      <c r="AL74" s="851"/>
      <c r="AM74" s="851"/>
      <c r="AN74" s="851"/>
      <c r="AO74" s="851"/>
      <c r="AP74" s="851" t="s">
        <v>547</v>
      </c>
      <c r="AQ74" s="851"/>
      <c r="AR74" s="851"/>
      <c r="AS74" s="851"/>
      <c r="AT74" s="851"/>
      <c r="AU74" s="851" t="s">
        <v>547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27</v>
      </c>
      <c r="R75" s="900"/>
      <c r="S75" s="900"/>
      <c r="T75" s="900"/>
      <c r="U75" s="850"/>
      <c r="V75" s="901">
        <v>24</v>
      </c>
      <c r="W75" s="900"/>
      <c r="X75" s="900"/>
      <c r="Y75" s="900"/>
      <c r="Z75" s="850"/>
      <c r="AA75" s="901">
        <v>2</v>
      </c>
      <c r="AB75" s="900"/>
      <c r="AC75" s="900"/>
      <c r="AD75" s="900"/>
      <c r="AE75" s="850"/>
      <c r="AF75" s="901">
        <v>2</v>
      </c>
      <c r="AG75" s="900"/>
      <c r="AH75" s="900"/>
      <c r="AI75" s="900"/>
      <c r="AJ75" s="850"/>
      <c r="AK75" s="901" t="s">
        <v>544</v>
      </c>
      <c r="AL75" s="900"/>
      <c r="AM75" s="900"/>
      <c r="AN75" s="900"/>
      <c r="AO75" s="850"/>
      <c r="AP75" s="901" t="s">
        <v>544</v>
      </c>
      <c r="AQ75" s="900"/>
      <c r="AR75" s="900"/>
      <c r="AS75" s="900"/>
      <c r="AT75" s="850"/>
      <c r="AU75" s="901" t="s">
        <v>544</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7077</v>
      </c>
      <c r="AG88" s="862"/>
      <c r="AH88" s="862"/>
      <c r="AI88" s="862"/>
      <c r="AJ88" s="862"/>
      <c r="AK88" s="859"/>
      <c r="AL88" s="859"/>
      <c r="AM88" s="859"/>
      <c r="AN88" s="859"/>
      <c r="AO88" s="859"/>
      <c r="AP88" s="862">
        <v>1459</v>
      </c>
      <c r="AQ88" s="862"/>
      <c r="AR88" s="862"/>
      <c r="AS88" s="862"/>
      <c r="AT88" s="862"/>
      <c r="AU88" s="862">
        <v>361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62</v>
      </c>
      <c r="CS102" s="870"/>
      <c r="CT102" s="870"/>
      <c r="CU102" s="870"/>
      <c r="CV102" s="913"/>
      <c r="CW102" s="912" t="s">
        <v>551</v>
      </c>
      <c r="CX102" s="870"/>
      <c r="CY102" s="870"/>
      <c r="CZ102" s="870"/>
      <c r="DA102" s="913"/>
      <c r="DB102" s="912">
        <v>24</v>
      </c>
      <c r="DC102" s="870"/>
      <c r="DD102" s="870"/>
      <c r="DE102" s="870"/>
      <c r="DF102" s="913"/>
      <c r="DG102" s="912" t="s">
        <v>551</v>
      </c>
      <c r="DH102" s="870"/>
      <c r="DI102" s="870"/>
      <c r="DJ102" s="870"/>
      <c r="DK102" s="913"/>
      <c r="DL102" s="912" t="s">
        <v>551</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287</v>
      </c>
      <c r="AG109" s="915"/>
      <c r="AH109" s="915"/>
      <c r="AI109" s="915"/>
      <c r="AJ109" s="916"/>
      <c r="AK109" s="914" t="s">
        <v>286</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287</v>
      </c>
      <c r="BW109" s="915"/>
      <c r="BX109" s="915"/>
      <c r="BY109" s="915"/>
      <c r="BZ109" s="916"/>
      <c r="CA109" s="914" t="s">
        <v>286</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287</v>
      </c>
      <c r="DM109" s="915"/>
      <c r="DN109" s="915"/>
      <c r="DO109" s="915"/>
      <c r="DP109" s="916"/>
      <c r="DQ109" s="914" t="s">
        <v>286</v>
      </c>
      <c r="DR109" s="915"/>
      <c r="DS109" s="915"/>
      <c r="DT109" s="915"/>
      <c r="DU109" s="916"/>
      <c r="DV109" s="914" t="s">
        <v>404</v>
      </c>
      <c r="DW109" s="915"/>
      <c r="DX109" s="915"/>
      <c r="DY109" s="915"/>
      <c r="DZ109" s="917"/>
    </row>
    <row r="110" spans="1:131" s="199" customFormat="1" ht="26.25" customHeight="1">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829928</v>
      </c>
      <c r="AB110" s="922"/>
      <c r="AC110" s="922"/>
      <c r="AD110" s="922"/>
      <c r="AE110" s="923"/>
      <c r="AF110" s="924">
        <v>738797</v>
      </c>
      <c r="AG110" s="922"/>
      <c r="AH110" s="922"/>
      <c r="AI110" s="922"/>
      <c r="AJ110" s="923"/>
      <c r="AK110" s="924">
        <v>609160</v>
      </c>
      <c r="AL110" s="922"/>
      <c r="AM110" s="922"/>
      <c r="AN110" s="922"/>
      <c r="AO110" s="923"/>
      <c r="AP110" s="925">
        <v>25.2</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5118148</v>
      </c>
      <c r="BR110" s="957"/>
      <c r="BS110" s="957"/>
      <c r="BT110" s="957"/>
      <c r="BU110" s="957"/>
      <c r="BV110" s="957">
        <v>5065148</v>
      </c>
      <c r="BW110" s="957"/>
      <c r="BX110" s="957"/>
      <c r="BY110" s="957"/>
      <c r="BZ110" s="957"/>
      <c r="CA110" s="957">
        <v>5118359</v>
      </c>
      <c r="CB110" s="957"/>
      <c r="CC110" s="957"/>
      <c r="CD110" s="957"/>
      <c r="CE110" s="957"/>
      <c r="CF110" s="971">
        <v>211.6</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7380</v>
      </c>
      <c r="BR111" s="950"/>
      <c r="BS111" s="950"/>
      <c r="BT111" s="950"/>
      <c r="BU111" s="950"/>
      <c r="BV111" s="950">
        <v>5230</v>
      </c>
      <c r="BW111" s="950"/>
      <c r="BX111" s="950"/>
      <c r="BY111" s="950"/>
      <c r="BZ111" s="950"/>
      <c r="CA111" s="950">
        <v>3125</v>
      </c>
      <c r="CB111" s="950"/>
      <c r="CC111" s="950"/>
      <c r="CD111" s="950"/>
      <c r="CE111" s="950"/>
      <c r="CF111" s="944">
        <v>0.1</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505977</v>
      </c>
      <c r="BR112" s="950"/>
      <c r="BS112" s="950"/>
      <c r="BT112" s="950"/>
      <c r="BU112" s="950"/>
      <c r="BV112" s="950">
        <v>595757</v>
      </c>
      <c r="BW112" s="950"/>
      <c r="BX112" s="950"/>
      <c r="BY112" s="950"/>
      <c r="BZ112" s="950"/>
      <c r="CA112" s="950">
        <v>564512</v>
      </c>
      <c r="CB112" s="950"/>
      <c r="CC112" s="950"/>
      <c r="CD112" s="950"/>
      <c r="CE112" s="950"/>
      <c r="CF112" s="944">
        <v>23.3</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93568</v>
      </c>
      <c r="AB113" s="964"/>
      <c r="AC113" s="964"/>
      <c r="AD113" s="964"/>
      <c r="AE113" s="965"/>
      <c r="AF113" s="966">
        <v>46653</v>
      </c>
      <c r="AG113" s="964"/>
      <c r="AH113" s="964"/>
      <c r="AI113" s="964"/>
      <c r="AJ113" s="965"/>
      <c r="AK113" s="966">
        <v>44335</v>
      </c>
      <c r="AL113" s="964"/>
      <c r="AM113" s="964"/>
      <c r="AN113" s="964"/>
      <c r="AO113" s="965"/>
      <c r="AP113" s="967">
        <v>1.8</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v>388748</v>
      </c>
      <c r="BR113" s="950"/>
      <c r="BS113" s="950"/>
      <c r="BT113" s="950"/>
      <c r="BU113" s="950"/>
      <c r="BV113" s="950">
        <v>377594</v>
      </c>
      <c r="BW113" s="950"/>
      <c r="BX113" s="950"/>
      <c r="BY113" s="950"/>
      <c r="BZ113" s="950"/>
      <c r="CA113" s="950">
        <v>360503</v>
      </c>
      <c r="CB113" s="950"/>
      <c r="CC113" s="950"/>
      <c r="CD113" s="950"/>
      <c r="CE113" s="950"/>
      <c r="CF113" s="944">
        <v>14.9</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9335</v>
      </c>
      <c r="AB114" s="989"/>
      <c r="AC114" s="989"/>
      <c r="AD114" s="989"/>
      <c r="AE114" s="990"/>
      <c r="AF114" s="991">
        <v>10173</v>
      </c>
      <c r="AG114" s="989"/>
      <c r="AH114" s="989"/>
      <c r="AI114" s="989"/>
      <c r="AJ114" s="990"/>
      <c r="AK114" s="991">
        <v>17466</v>
      </c>
      <c r="AL114" s="989"/>
      <c r="AM114" s="989"/>
      <c r="AN114" s="989"/>
      <c r="AO114" s="990"/>
      <c r="AP114" s="992">
        <v>0.7</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876828</v>
      </c>
      <c r="BR114" s="950"/>
      <c r="BS114" s="950"/>
      <c r="BT114" s="950"/>
      <c r="BU114" s="950"/>
      <c r="BV114" s="950">
        <v>794630</v>
      </c>
      <c r="BW114" s="950"/>
      <c r="BX114" s="950"/>
      <c r="BY114" s="950"/>
      <c r="BZ114" s="950"/>
      <c r="CA114" s="950">
        <v>906932</v>
      </c>
      <c r="CB114" s="950"/>
      <c r="CC114" s="950"/>
      <c r="CD114" s="950"/>
      <c r="CE114" s="950"/>
      <c r="CF114" s="944">
        <v>37.5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2215</v>
      </c>
      <c r="AB115" s="964"/>
      <c r="AC115" s="964"/>
      <c r="AD115" s="964"/>
      <c r="AE115" s="965"/>
      <c r="AF115" s="966">
        <v>2162</v>
      </c>
      <c r="AG115" s="964"/>
      <c r="AH115" s="964"/>
      <c r="AI115" s="964"/>
      <c r="AJ115" s="965"/>
      <c r="AK115" s="966">
        <v>2118</v>
      </c>
      <c r="AL115" s="964"/>
      <c r="AM115" s="964"/>
      <c r="AN115" s="964"/>
      <c r="AO115" s="965"/>
      <c r="AP115" s="967">
        <v>0.1</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7380</v>
      </c>
      <c r="DH116" s="989"/>
      <c r="DI116" s="989"/>
      <c r="DJ116" s="989"/>
      <c r="DK116" s="990"/>
      <c r="DL116" s="991">
        <v>5230</v>
      </c>
      <c r="DM116" s="989"/>
      <c r="DN116" s="989"/>
      <c r="DO116" s="989"/>
      <c r="DP116" s="990"/>
      <c r="DQ116" s="991">
        <v>3125</v>
      </c>
      <c r="DR116" s="989"/>
      <c r="DS116" s="989"/>
      <c r="DT116" s="989"/>
      <c r="DU116" s="990"/>
      <c r="DV116" s="992">
        <v>0.1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935046</v>
      </c>
      <c r="AB117" s="1007"/>
      <c r="AC117" s="1007"/>
      <c r="AD117" s="1007"/>
      <c r="AE117" s="1008"/>
      <c r="AF117" s="1009">
        <v>797785</v>
      </c>
      <c r="AG117" s="1007"/>
      <c r="AH117" s="1007"/>
      <c r="AI117" s="1007"/>
      <c r="AJ117" s="1008"/>
      <c r="AK117" s="1009">
        <v>673079</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287</v>
      </c>
      <c r="AG118" s="915"/>
      <c r="AH118" s="915"/>
      <c r="AI118" s="915"/>
      <c r="AJ118" s="916"/>
      <c r="AK118" s="914" t="s">
        <v>286</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6897081</v>
      </c>
      <c r="BR119" s="1028"/>
      <c r="BS119" s="1028"/>
      <c r="BT119" s="1028"/>
      <c r="BU119" s="1028"/>
      <c r="BV119" s="1028">
        <v>6838359</v>
      </c>
      <c r="BW119" s="1028"/>
      <c r="BX119" s="1028"/>
      <c r="BY119" s="1028"/>
      <c r="BZ119" s="1028"/>
      <c r="CA119" s="1028">
        <v>6953431</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3387519</v>
      </c>
      <c r="BR120" s="957"/>
      <c r="BS120" s="957"/>
      <c r="BT120" s="957"/>
      <c r="BU120" s="957"/>
      <c r="BV120" s="957">
        <v>3585731</v>
      </c>
      <c r="BW120" s="957"/>
      <c r="BX120" s="957"/>
      <c r="BY120" s="957"/>
      <c r="BZ120" s="957"/>
      <c r="CA120" s="957">
        <v>3683277</v>
      </c>
      <c r="CB120" s="957"/>
      <c r="CC120" s="957"/>
      <c r="CD120" s="957"/>
      <c r="CE120" s="957"/>
      <c r="CF120" s="971">
        <v>152.30000000000001</v>
      </c>
      <c r="CG120" s="972"/>
      <c r="CH120" s="972"/>
      <c r="CI120" s="972"/>
      <c r="CJ120" s="972"/>
      <c r="CK120" s="1037" t="s">
        <v>438</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352390</v>
      </c>
      <c r="DH120" s="957"/>
      <c r="DI120" s="957"/>
      <c r="DJ120" s="957"/>
      <c r="DK120" s="957"/>
      <c r="DL120" s="957">
        <v>335759</v>
      </c>
      <c r="DM120" s="957"/>
      <c r="DN120" s="957"/>
      <c r="DO120" s="957"/>
      <c r="DP120" s="957"/>
      <c r="DQ120" s="957">
        <v>322885</v>
      </c>
      <c r="DR120" s="957"/>
      <c r="DS120" s="957"/>
      <c r="DT120" s="957"/>
      <c r="DU120" s="957"/>
      <c r="DV120" s="958">
        <v>13.3</v>
      </c>
      <c r="DW120" s="958"/>
      <c r="DX120" s="958"/>
      <c r="DY120" s="958"/>
      <c r="DZ120" s="959"/>
    </row>
    <row r="121" spans="1:130" s="199" customFormat="1" ht="26.25" customHeight="1">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69014</v>
      </c>
      <c r="DH121" s="950"/>
      <c r="DI121" s="950"/>
      <c r="DJ121" s="950"/>
      <c r="DK121" s="950"/>
      <c r="DL121" s="950">
        <v>180468</v>
      </c>
      <c r="DM121" s="950"/>
      <c r="DN121" s="950"/>
      <c r="DO121" s="950"/>
      <c r="DP121" s="950"/>
      <c r="DQ121" s="950">
        <v>169180</v>
      </c>
      <c r="DR121" s="950"/>
      <c r="DS121" s="950"/>
      <c r="DT121" s="950"/>
      <c r="DU121" s="950"/>
      <c r="DV121" s="951">
        <v>7</v>
      </c>
      <c r="DW121" s="951"/>
      <c r="DX121" s="951"/>
      <c r="DY121" s="951"/>
      <c r="DZ121" s="952"/>
    </row>
    <row r="122" spans="1:130" s="199" customFormat="1" ht="26.25" customHeight="1">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4539750</v>
      </c>
      <c r="BR122" s="1028"/>
      <c r="BS122" s="1028"/>
      <c r="BT122" s="1028"/>
      <c r="BU122" s="1028"/>
      <c r="BV122" s="1028">
        <v>4468949</v>
      </c>
      <c r="BW122" s="1028"/>
      <c r="BX122" s="1028"/>
      <c r="BY122" s="1028"/>
      <c r="BZ122" s="1028"/>
      <c r="CA122" s="1028">
        <v>4476145</v>
      </c>
      <c r="CB122" s="1028"/>
      <c r="CC122" s="1028"/>
      <c r="CD122" s="1028"/>
      <c r="CE122" s="1028"/>
      <c r="CF122" s="1048">
        <v>185.1</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84573</v>
      </c>
      <c r="DH122" s="950"/>
      <c r="DI122" s="950"/>
      <c r="DJ122" s="950"/>
      <c r="DK122" s="950"/>
      <c r="DL122" s="950">
        <v>79530</v>
      </c>
      <c r="DM122" s="950"/>
      <c r="DN122" s="950"/>
      <c r="DO122" s="950"/>
      <c r="DP122" s="950"/>
      <c r="DQ122" s="950">
        <v>72447</v>
      </c>
      <c r="DR122" s="950"/>
      <c r="DS122" s="950"/>
      <c r="DT122" s="950"/>
      <c r="DU122" s="950"/>
      <c r="DV122" s="951">
        <v>3</v>
      </c>
      <c r="DW122" s="951"/>
      <c r="DX122" s="951"/>
      <c r="DY122" s="951"/>
      <c r="DZ122" s="952"/>
    </row>
    <row r="123" spans="1:130" s="199" customFormat="1" ht="26.25" customHeight="1">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2215</v>
      </c>
      <c r="AB123" s="989"/>
      <c r="AC123" s="989"/>
      <c r="AD123" s="989"/>
      <c r="AE123" s="990"/>
      <c r="AF123" s="991">
        <v>2162</v>
      </c>
      <c r="AG123" s="989"/>
      <c r="AH123" s="989"/>
      <c r="AI123" s="989"/>
      <c r="AJ123" s="990"/>
      <c r="AK123" s="991">
        <v>2118</v>
      </c>
      <c r="AL123" s="989"/>
      <c r="AM123" s="989"/>
      <c r="AN123" s="989"/>
      <c r="AO123" s="990"/>
      <c r="AP123" s="992">
        <v>0.1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442</v>
      </c>
      <c r="BP123" s="1036"/>
      <c r="BQ123" s="1095">
        <v>7927269</v>
      </c>
      <c r="BR123" s="1096"/>
      <c r="BS123" s="1096"/>
      <c r="BT123" s="1096"/>
      <c r="BU123" s="1096"/>
      <c r="BV123" s="1096">
        <v>8054680</v>
      </c>
      <c r="BW123" s="1096"/>
      <c r="BX123" s="1096"/>
      <c r="BY123" s="1096"/>
      <c r="BZ123" s="1096"/>
      <c r="CA123" s="1096">
        <v>8159422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183</v>
      </c>
      <c r="AB128" s="1078"/>
      <c r="AC128" s="1078"/>
      <c r="AD128" s="1078"/>
      <c r="AE128" s="1079"/>
      <c r="AF128" s="1080">
        <v>79</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3100396</v>
      </c>
      <c r="AB129" s="989"/>
      <c r="AC129" s="989"/>
      <c r="AD129" s="989"/>
      <c r="AE129" s="990"/>
      <c r="AF129" s="991">
        <v>3081853</v>
      </c>
      <c r="AG129" s="989"/>
      <c r="AH129" s="989"/>
      <c r="AI129" s="989"/>
      <c r="AJ129" s="990"/>
      <c r="AK129" s="991">
        <v>2950162</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729182</v>
      </c>
      <c r="AB130" s="989"/>
      <c r="AC130" s="989"/>
      <c r="AD130" s="989"/>
      <c r="AE130" s="990"/>
      <c r="AF130" s="991">
        <v>617116</v>
      </c>
      <c r="AG130" s="989"/>
      <c r="AH130" s="989"/>
      <c r="AI130" s="989"/>
      <c r="AJ130" s="990"/>
      <c r="AK130" s="991">
        <v>531526</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7.2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2371214</v>
      </c>
      <c r="AB131" s="1014"/>
      <c r="AC131" s="1014"/>
      <c r="AD131" s="1014"/>
      <c r="AE131" s="1015"/>
      <c r="AF131" s="1013">
        <v>2464737</v>
      </c>
      <c r="AG131" s="1014"/>
      <c r="AH131" s="1014"/>
      <c r="AI131" s="1014"/>
      <c r="AJ131" s="1015"/>
      <c r="AK131" s="1013">
        <v>2418636</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8.6740800280000006</v>
      </c>
      <c r="AB132" s="1130"/>
      <c r="AC132" s="1130"/>
      <c r="AD132" s="1130"/>
      <c r="AE132" s="1131"/>
      <c r="AF132" s="1132">
        <v>7.3269480680000001</v>
      </c>
      <c r="AG132" s="1130"/>
      <c r="AH132" s="1130"/>
      <c r="AI132" s="1130"/>
      <c r="AJ132" s="1131"/>
      <c r="AK132" s="1132">
        <v>5.8525962570000001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8.9</v>
      </c>
      <c r="AB133" s="1113"/>
      <c r="AC133" s="1113"/>
      <c r="AD133" s="1113"/>
      <c r="AE133" s="1114"/>
      <c r="AF133" s="1112">
        <v>8.1999999999999993</v>
      </c>
      <c r="AG133" s="1113"/>
      <c r="AH133" s="1113"/>
      <c r="AI133" s="1113"/>
      <c r="AJ133" s="1114"/>
      <c r="AK133" s="1112">
        <v>7.2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0" t="s">
        <v>470</v>
      </c>
      <c r="L7" s="256"/>
      <c r="M7" s="257" t="s">
        <v>471</v>
      </c>
      <c r="N7" s="258"/>
    </row>
    <row r="8" spans="1:16">
      <c r="A8" s="250"/>
      <c r="B8" s="246"/>
      <c r="C8" s="246"/>
      <c r="D8" s="246"/>
      <c r="E8" s="246"/>
      <c r="F8" s="246"/>
      <c r="G8" s="259"/>
      <c r="H8" s="260"/>
      <c r="I8" s="260"/>
      <c r="J8" s="261"/>
      <c r="K8" s="1151"/>
      <c r="L8" s="262" t="s">
        <v>472</v>
      </c>
      <c r="M8" s="263" t="s">
        <v>473</v>
      </c>
      <c r="N8" s="264" t="s">
        <v>474</v>
      </c>
    </row>
    <row r="9" spans="1:16">
      <c r="A9" s="250"/>
      <c r="B9" s="246"/>
      <c r="C9" s="246"/>
      <c r="D9" s="246"/>
      <c r="E9" s="246"/>
      <c r="F9" s="246"/>
      <c r="G9" s="1152" t="s">
        <v>475</v>
      </c>
      <c r="H9" s="1153"/>
      <c r="I9" s="1153"/>
      <c r="J9" s="1154"/>
      <c r="K9" s="265">
        <v>776404</v>
      </c>
      <c r="L9" s="266">
        <v>185609</v>
      </c>
      <c r="M9" s="267">
        <v>189696</v>
      </c>
      <c r="N9" s="268">
        <v>-2.2000000000000002</v>
      </c>
    </row>
    <row r="10" spans="1:16">
      <c r="A10" s="250"/>
      <c r="B10" s="246"/>
      <c r="C10" s="246"/>
      <c r="D10" s="246"/>
      <c r="E10" s="246"/>
      <c r="F10" s="246"/>
      <c r="G10" s="1152" t="s">
        <v>476</v>
      </c>
      <c r="H10" s="1153"/>
      <c r="I10" s="1153"/>
      <c r="J10" s="1154"/>
      <c r="K10" s="269">
        <v>69912</v>
      </c>
      <c r="L10" s="270">
        <v>16713</v>
      </c>
      <c r="M10" s="271">
        <v>21936</v>
      </c>
      <c r="N10" s="272">
        <v>-23.8</v>
      </c>
    </row>
    <row r="11" spans="1:16" ht="13.5" customHeight="1">
      <c r="A11" s="250"/>
      <c r="B11" s="246"/>
      <c r="C11" s="246"/>
      <c r="D11" s="246"/>
      <c r="E11" s="246"/>
      <c r="F11" s="246"/>
      <c r="G11" s="1152" t="s">
        <v>477</v>
      </c>
      <c r="H11" s="1153"/>
      <c r="I11" s="1153"/>
      <c r="J11" s="1154"/>
      <c r="K11" s="269">
        <v>78040</v>
      </c>
      <c r="L11" s="270">
        <v>18656</v>
      </c>
      <c r="M11" s="271">
        <v>29437</v>
      </c>
      <c r="N11" s="272">
        <v>-36.6</v>
      </c>
    </row>
    <row r="12" spans="1:16" ht="13.5" customHeight="1">
      <c r="A12" s="250"/>
      <c r="B12" s="246"/>
      <c r="C12" s="246"/>
      <c r="D12" s="246"/>
      <c r="E12" s="246"/>
      <c r="F12" s="246"/>
      <c r="G12" s="1152" t="s">
        <v>478</v>
      </c>
      <c r="H12" s="1153"/>
      <c r="I12" s="1153"/>
      <c r="J12" s="1154"/>
      <c r="K12" s="269" t="s">
        <v>479</v>
      </c>
      <c r="L12" s="270" t="s">
        <v>479</v>
      </c>
      <c r="M12" s="271">
        <v>3160</v>
      </c>
      <c r="N12" s="272" t="s">
        <v>479</v>
      </c>
    </row>
    <row r="13" spans="1:16" ht="13.5" customHeight="1">
      <c r="A13" s="250"/>
      <c r="B13" s="246"/>
      <c r="C13" s="246"/>
      <c r="D13" s="246"/>
      <c r="E13" s="246"/>
      <c r="F13" s="246"/>
      <c r="G13" s="1152" t="s">
        <v>480</v>
      </c>
      <c r="H13" s="1153"/>
      <c r="I13" s="1153"/>
      <c r="J13" s="1154"/>
      <c r="K13" s="269" t="s">
        <v>479</v>
      </c>
      <c r="L13" s="270" t="s">
        <v>479</v>
      </c>
      <c r="M13" s="271" t="s">
        <v>479</v>
      </c>
      <c r="N13" s="272" t="s">
        <v>479</v>
      </c>
    </row>
    <row r="14" spans="1:16" ht="13.5" customHeight="1">
      <c r="A14" s="250"/>
      <c r="B14" s="246"/>
      <c r="C14" s="246"/>
      <c r="D14" s="246"/>
      <c r="E14" s="246"/>
      <c r="F14" s="246"/>
      <c r="G14" s="1152" t="s">
        <v>481</v>
      </c>
      <c r="H14" s="1153"/>
      <c r="I14" s="1153"/>
      <c r="J14" s="1154"/>
      <c r="K14" s="269">
        <v>44453</v>
      </c>
      <c r="L14" s="270">
        <v>10627</v>
      </c>
      <c r="M14" s="271">
        <v>9091</v>
      </c>
      <c r="N14" s="272">
        <v>16.899999999999999</v>
      </c>
    </row>
    <row r="15" spans="1:16" ht="13.5" customHeight="1">
      <c r="A15" s="250"/>
      <c r="B15" s="246"/>
      <c r="C15" s="246"/>
      <c r="D15" s="246"/>
      <c r="E15" s="246"/>
      <c r="F15" s="246"/>
      <c r="G15" s="1152" t="s">
        <v>482</v>
      </c>
      <c r="H15" s="1153"/>
      <c r="I15" s="1153"/>
      <c r="J15" s="1154"/>
      <c r="K15" s="269">
        <v>27102</v>
      </c>
      <c r="L15" s="270">
        <v>6479</v>
      </c>
      <c r="M15" s="271">
        <v>4470</v>
      </c>
      <c r="N15" s="272">
        <v>44.9</v>
      </c>
    </row>
    <row r="16" spans="1:16">
      <c r="A16" s="250"/>
      <c r="B16" s="246"/>
      <c r="C16" s="246"/>
      <c r="D16" s="246"/>
      <c r="E16" s="246"/>
      <c r="F16" s="246"/>
      <c r="G16" s="1155" t="s">
        <v>483</v>
      </c>
      <c r="H16" s="1156"/>
      <c r="I16" s="1156"/>
      <c r="J16" s="1157"/>
      <c r="K16" s="270">
        <v>-61756</v>
      </c>
      <c r="L16" s="270">
        <v>-14764</v>
      </c>
      <c r="M16" s="271">
        <v>-19414</v>
      </c>
      <c r="N16" s="272">
        <v>-24</v>
      </c>
    </row>
    <row r="17" spans="1:16">
      <c r="A17" s="250"/>
      <c r="B17" s="246"/>
      <c r="C17" s="246"/>
      <c r="D17" s="246"/>
      <c r="E17" s="246"/>
      <c r="F17" s="246"/>
      <c r="G17" s="1155" t="s">
        <v>170</v>
      </c>
      <c r="H17" s="1156"/>
      <c r="I17" s="1156"/>
      <c r="J17" s="1157"/>
      <c r="K17" s="270">
        <v>934155</v>
      </c>
      <c r="L17" s="270">
        <v>223322</v>
      </c>
      <c r="M17" s="271">
        <v>238376</v>
      </c>
      <c r="N17" s="272">
        <v>-6.3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47" t="s">
        <v>488</v>
      </c>
      <c r="H21" s="1148"/>
      <c r="I21" s="1148"/>
      <c r="J21" s="1149"/>
      <c r="K21" s="282">
        <v>21.28</v>
      </c>
      <c r="L21" s="283">
        <v>21.75</v>
      </c>
      <c r="M21" s="284">
        <v>-0.47</v>
      </c>
      <c r="N21" s="251"/>
      <c r="O21" s="285"/>
      <c r="P21" s="281"/>
    </row>
    <row r="22" spans="1:16" s="286" customFormat="1">
      <c r="A22" s="281"/>
      <c r="B22" s="251"/>
      <c r="C22" s="251"/>
      <c r="D22" s="251"/>
      <c r="E22" s="251"/>
      <c r="F22" s="251"/>
      <c r="G22" s="1147" t="s">
        <v>489</v>
      </c>
      <c r="H22" s="1148"/>
      <c r="I22" s="1148"/>
      <c r="J22" s="1149"/>
      <c r="K22" s="287">
        <v>95.2</v>
      </c>
      <c r="L22" s="288">
        <v>95.2</v>
      </c>
      <c r="M22" s="289">
        <v>0</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0" t="s">
        <v>470</v>
      </c>
      <c r="L30" s="256"/>
      <c r="M30" s="257" t="s">
        <v>471</v>
      </c>
      <c r="N30" s="258"/>
    </row>
    <row r="31" spans="1:16">
      <c r="A31" s="250"/>
      <c r="B31" s="246"/>
      <c r="C31" s="246"/>
      <c r="D31" s="246"/>
      <c r="E31" s="246"/>
      <c r="F31" s="246"/>
      <c r="G31" s="259"/>
      <c r="H31" s="260"/>
      <c r="I31" s="260"/>
      <c r="J31" s="261"/>
      <c r="K31" s="1151"/>
      <c r="L31" s="262" t="s">
        <v>472</v>
      </c>
      <c r="M31" s="263" t="s">
        <v>473</v>
      </c>
      <c r="N31" s="264" t="s">
        <v>474</v>
      </c>
    </row>
    <row r="32" spans="1:16" ht="27" customHeight="1">
      <c r="A32" s="250"/>
      <c r="B32" s="246"/>
      <c r="C32" s="246"/>
      <c r="D32" s="246"/>
      <c r="E32" s="246"/>
      <c r="F32" s="246"/>
      <c r="G32" s="1163" t="s">
        <v>493</v>
      </c>
      <c r="H32" s="1164"/>
      <c r="I32" s="1164"/>
      <c r="J32" s="1165"/>
      <c r="K32" s="296">
        <v>609160</v>
      </c>
      <c r="L32" s="296">
        <v>145628</v>
      </c>
      <c r="M32" s="297">
        <v>139853</v>
      </c>
      <c r="N32" s="298">
        <v>4.0999999999999996</v>
      </c>
    </row>
    <row r="33" spans="1:16" ht="13.5" customHeight="1">
      <c r="A33" s="250"/>
      <c r="B33" s="246"/>
      <c r="C33" s="246"/>
      <c r="D33" s="246"/>
      <c r="E33" s="246"/>
      <c r="F33" s="246"/>
      <c r="G33" s="1163" t="s">
        <v>494</v>
      </c>
      <c r="H33" s="1164"/>
      <c r="I33" s="1164"/>
      <c r="J33" s="1165"/>
      <c r="K33" s="296" t="s">
        <v>479</v>
      </c>
      <c r="L33" s="296" t="s">
        <v>479</v>
      </c>
      <c r="M33" s="297" t="s">
        <v>479</v>
      </c>
      <c r="N33" s="298" t="s">
        <v>479</v>
      </c>
    </row>
    <row r="34" spans="1:16" ht="27" customHeight="1">
      <c r="A34" s="250"/>
      <c r="B34" s="246"/>
      <c r="C34" s="246"/>
      <c r="D34" s="246"/>
      <c r="E34" s="246"/>
      <c r="F34" s="246"/>
      <c r="G34" s="1163" t="s">
        <v>495</v>
      </c>
      <c r="H34" s="1164"/>
      <c r="I34" s="1164"/>
      <c r="J34" s="1165"/>
      <c r="K34" s="296" t="s">
        <v>479</v>
      </c>
      <c r="L34" s="296" t="s">
        <v>479</v>
      </c>
      <c r="M34" s="297">
        <v>4</v>
      </c>
      <c r="N34" s="298" t="s">
        <v>479</v>
      </c>
    </row>
    <row r="35" spans="1:16" ht="27" customHeight="1">
      <c r="A35" s="250"/>
      <c r="B35" s="246"/>
      <c r="C35" s="246"/>
      <c r="D35" s="246"/>
      <c r="E35" s="246"/>
      <c r="F35" s="246"/>
      <c r="G35" s="1163" t="s">
        <v>496</v>
      </c>
      <c r="H35" s="1164"/>
      <c r="I35" s="1164"/>
      <c r="J35" s="1165"/>
      <c r="K35" s="296">
        <v>44335</v>
      </c>
      <c r="L35" s="296">
        <v>10599</v>
      </c>
      <c r="M35" s="297">
        <v>31890</v>
      </c>
      <c r="N35" s="298">
        <v>-66.8</v>
      </c>
    </row>
    <row r="36" spans="1:16" ht="27" customHeight="1">
      <c r="A36" s="250"/>
      <c r="B36" s="246"/>
      <c r="C36" s="246"/>
      <c r="D36" s="246"/>
      <c r="E36" s="246"/>
      <c r="F36" s="246"/>
      <c r="G36" s="1163" t="s">
        <v>497</v>
      </c>
      <c r="H36" s="1164"/>
      <c r="I36" s="1164"/>
      <c r="J36" s="1165"/>
      <c r="K36" s="296">
        <v>17466</v>
      </c>
      <c r="L36" s="296">
        <v>4175</v>
      </c>
      <c r="M36" s="297">
        <v>5316</v>
      </c>
      <c r="N36" s="298">
        <v>-21.5</v>
      </c>
    </row>
    <row r="37" spans="1:16" ht="13.5" customHeight="1">
      <c r="A37" s="250"/>
      <c r="B37" s="246"/>
      <c r="C37" s="246"/>
      <c r="D37" s="246"/>
      <c r="E37" s="246"/>
      <c r="F37" s="246"/>
      <c r="G37" s="1163" t="s">
        <v>498</v>
      </c>
      <c r="H37" s="1164"/>
      <c r="I37" s="1164"/>
      <c r="J37" s="1165"/>
      <c r="K37" s="296">
        <v>2118</v>
      </c>
      <c r="L37" s="296">
        <v>506</v>
      </c>
      <c r="M37" s="297">
        <v>1757</v>
      </c>
      <c r="N37" s="298">
        <v>-71.2</v>
      </c>
    </row>
    <row r="38" spans="1:16" ht="27" customHeight="1">
      <c r="A38" s="250"/>
      <c r="B38" s="246"/>
      <c r="C38" s="246"/>
      <c r="D38" s="246"/>
      <c r="E38" s="246"/>
      <c r="F38" s="246"/>
      <c r="G38" s="1166" t="s">
        <v>499</v>
      </c>
      <c r="H38" s="1167"/>
      <c r="I38" s="1167"/>
      <c r="J38" s="1168"/>
      <c r="K38" s="299" t="s">
        <v>479</v>
      </c>
      <c r="L38" s="299" t="s">
        <v>479</v>
      </c>
      <c r="M38" s="300">
        <v>42</v>
      </c>
      <c r="N38" s="301" t="s">
        <v>479</v>
      </c>
      <c r="O38" s="295"/>
    </row>
    <row r="39" spans="1:16">
      <c r="A39" s="250"/>
      <c r="B39" s="246"/>
      <c r="C39" s="246"/>
      <c r="D39" s="246"/>
      <c r="E39" s="246"/>
      <c r="F39" s="246"/>
      <c r="G39" s="1166" t="s">
        <v>500</v>
      </c>
      <c r="H39" s="1167"/>
      <c r="I39" s="1167"/>
      <c r="J39" s="1168"/>
      <c r="K39" s="302" t="s">
        <v>479</v>
      </c>
      <c r="L39" s="302" t="s">
        <v>479</v>
      </c>
      <c r="M39" s="303">
        <v>-8426</v>
      </c>
      <c r="N39" s="304" t="s">
        <v>479</v>
      </c>
      <c r="O39" s="295"/>
    </row>
    <row r="40" spans="1:16" ht="27" customHeight="1">
      <c r="A40" s="250"/>
      <c r="B40" s="246"/>
      <c r="C40" s="246"/>
      <c r="D40" s="246"/>
      <c r="E40" s="246"/>
      <c r="F40" s="246"/>
      <c r="G40" s="1163" t="s">
        <v>501</v>
      </c>
      <c r="H40" s="1164"/>
      <c r="I40" s="1164"/>
      <c r="J40" s="1165"/>
      <c r="K40" s="302">
        <v>-531526</v>
      </c>
      <c r="L40" s="302">
        <v>-127068</v>
      </c>
      <c r="M40" s="303">
        <v>-127711</v>
      </c>
      <c r="N40" s="304">
        <v>-0.5</v>
      </c>
      <c r="O40" s="295"/>
    </row>
    <row r="41" spans="1:16">
      <c r="A41" s="250"/>
      <c r="B41" s="246"/>
      <c r="C41" s="246"/>
      <c r="D41" s="246"/>
      <c r="E41" s="246"/>
      <c r="F41" s="246"/>
      <c r="G41" s="1169" t="s">
        <v>281</v>
      </c>
      <c r="H41" s="1170"/>
      <c r="I41" s="1170"/>
      <c r="J41" s="1171"/>
      <c r="K41" s="296">
        <v>141553</v>
      </c>
      <c r="L41" s="302">
        <v>33840</v>
      </c>
      <c r="M41" s="303">
        <v>42725</v>
      </c>
      <c r="N41" s="304">
        <v>-20.8</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58" t="s">
        <v>470</v>
      </c>
      <c r="J49" s="1160" t="s">
        <v>505</v>
      </c>
      <c r="K49" s="1161"/>
      <c r="L49" s="1161"/>
      <c r="M49" s="1161"/>
      <c r="N49" s="1162"/>
    </row>
    <row r="50" spans="1:14">
      <c r="A50" s="250"/>
      <c r="B50" s="246"/>
      <c r="C50" s="246"/>
      <c r="D50" s="246"/>
      <c r="E50" s="246"/>
      <c r="F50" s="246"/>
      <c r="G50" s="314"/>
      <c r="H50" s="315"/>
      <c r="I50" s="1159"/>
      <c r="J50" s="316" t="s">
        <v>506</v>
      </c>
      <c r="K50" s="317" t="s">
        <v>507</v>
      </c>
      <c r="L50" s="318" t="s">
        <v>508</v>
      </c>
      <c r="M50" s="319" t="s">
        <v>509</v>
      </c>
      <c r="N50" s="320" t="s">
        <v>510</v>
      </c>
    </row>
    <row r="51" spans="1:14">
      <c r="A51" s="250"/>
      <c r="B51" s="246"/>
      <c r="C51" s="246"/>
      <c r="D51" s="246"/>
      <c r="E51" s="246"/>
      <c r="F51" s="246"/>
      <c r="G51" s="312" t="s">
        <v>511</v>
      </c>
      <c r="H51" s="313"/>
      <c r="I51" s="321">
        <v>851818</v>
      </c>
      <c r="J51" s="322">
        <v>188497</v>
      </c>
      <c r="K51" s="323">
        <v>-26.2</v>
      </c>
      <c r="L51" s="324">
        <v>228305</v>
      </c>
      <c r="M51" s="325">
        <v>5.6</v>
      </c>
      <c r="N51" s="326">
        <v>-31.8</v>
      </c>
    </row>
    <row r="52" spans="1:14">
      <c r="A52" s="250"/>
      <c r="B52" s="246"/>
      <c r="C52" s="246"/>
      <c r="D52" s="246"/>
      <c r="E52" s="246"/>
      <c r="F52" s="246"/>
      <c r="G52" s="327"/>
      <c r="H52" s="328" t="s">
        <v>512</v>
      </c>
      <c r="I52" s="329">
        <v>467753</v>
      </c>
      <c r="J52" s="330">
        <v>103508</v>
      </c>
      <c r="K52" s="331">
        <v>-32.799999999999997</v>
      </c>
      <c r="L52" s="332">
        <v>86611</v>
      </c>
      <c r="M52" s="333">
        <v>-20.399999999999999</v>
      </c>
      <c r="N52" s="334">
        <v>-12.4</v>
      </c>
    </row>
    <row r="53" spans="1:14">
      <c r="A53" s="250"/>
      <c r="B53" s="246"/>
      <c r="C53" s="246"/>
      <c r="D53" s="246"/>
      <c r="E53" s="246"/>
      <c r="F53" s="246"/>
      <c r="G53" s="312" t="s">
        <v>513</v>
      </c>
      <c r="H53" s="313"/>
      <c r="I53" s="321">
        <v>1473483</v>
      </c>
      <c r="J53" s="322">
        <v>329786</v>
      </c>
      <c r="K53" s="323">
        <v>75</v>
      </c>
      <c r="L53" s="324">
        <v>316331</v>
      </c>
      <c r="M53" s="325">
        <v>38.6</v>
      </c>
      <c r="N53" s="326">
        <v>36.4</v>
      </c>
    </row>
    <row r="54" spans="1:14">
      <c r="A54" s="250"/>
      <c r="B54" s="246"/>
      <c r="C54" s="246"/>
      <c r="D54" s="246"/>
      <c r="E54" s="246"/>
      <c r="F54" s="246"/>
      <c r="G54" s="327"/>
      <c r="H54" s="328" t="s">
        <v>512</v>
      </c>
      <c r="I54" s="329">
        <v>564973</v>
      </c>
      <c r="J54" s="330">
        <v>126449</v>
      </c>
      <c r="K54" s="331">
        <v>22.2</v>
      </c>
      <c r="L54" s="332">
        <v>106387</v>
      </c>
      <c r="M54" s="333">
        <v>22.8</v>
      </c>
      <c r="N54" s="334">
        <v>-0.6</v>
      </c>
    </row>
    <row r="55" spans="1:14">
      <c r="A55" s="250"/>
      <c r="B55" s="246"/>
      <c r="C55" s="246"/>
      <c r="D55" s="246"/>
      <c r="E55" s="246"/>
      <c r="F55" s="246"/>
      <c r="G55" s="312" t="s">
        <v>514</v>
      </c>
      <c r="H55" s="313"/>
      <c r="I55" s="321">
        <v>1179978</v>
      </c>
      <c r="J55" s="322">
        <v>269156</v>
      </c>
      <c r="K55" s="323">
        <v>-18.399999999999999</v>
      </c>
      <c r="L55" s="324">
        <v>333013</v>
      </c>
      <c r="M55" s="325">
        <v>5.3</v>
      </c>
      <c r="N55" s="326">
        <v>-23.7</v>
      </c>
    </row>
    <row r="56" spans="1:14">
      <c r="A56" s="250"/>
      <c r="B56" s="246"/>
      <c r="C56" s="246"/>
      <c r="D56" s="246"/>
      <c r="E56" s="246"/>
      <c r="F56" s="246"/>
      <c r="G56" s="327"/>
      <c r="H56" s="328" t="s">
        <v>512</v>
      </c>
      <c r="I56" s="329">
        <v>663738</v>
      </c>
      <c r="J56" s="330">
        <v>151400</v>
      </c>
      <c r="K56" s="331">
        <v>19.7</v>
      </c>
      <c r="L56" s="332">
        <v>126732</v>
      </c>
      <c r="M56" s="333">
        <v>19.100000000000001</v>
      </c>
      <c r="N56" s="334">
        <v>0.6</v>
      </c>
    </row>
    <row r="57" spans="1:14">
      <c r="A57" s="250"/>
      <c r="B57" s="246"/>
      <c r="C57" s="246"/>
      <c r="D57" s="246"/>
      <c r="E57" s="246"/>
      <c r="F57" s="246"/>
      <c r="G57" s="312" t="s">
        <v>515</v>
      </c>
      <c r="H57" s="313"/>
      <c r="I57" s="321">
        <v>1152178</v>
      </c>
      <c r="J57" s="322">
        <v>272834</v>
      </c>
      <c r="K57" s="323">
        <v>1.4</v>
      </c>
      <c r="L57" s="324">
        <v>280458</v>
      </c>
      <c r="M57" s="325">
        <v>-15.8</v>
      </c>
      <c r="N57" s="326">
        <v>17.2</v>
      </c>
    </row>
    <row r="58" spans="1:14">
      <c r="A58" s="250"/>
      <c r="B58" s="246"/>
      <c r="C58" s="246"/>
      <c r="D58" s="246"/>
      <c r="E58" s="246"/>
      <c r="F58" s="246"/>
      <c r="G58" s="327"/>
      <c r="H58" s="328" t="s">
        <v>512</v>
      </c>
      <c r="I58" s="329">
        <v>710132</v>
      </c>
      <c r="J58" s="330">
        <v>168158</v>
      </c>
      <c r="K58" s="331">
        <v>11.1</v>
      </c>
      <c r="L58" s="332">
        <v>127286</v>
      </c>
      <c r="M58" s="333">
        <v>0.4</v>
      </c>
      <c r="N58" s="334">
        <v>10.7</v>
      </c>
    </row>
    <row r="59" spans="1:14">
      <c r="A59" s="250"/>
      <c r="B59" s="246"/>
      <c r="C59" s="246"/>
      <c r="D59" s="246"/>
      <c r="E59" s="246"/>
      <c r="F59" s="246"/>
      <c r="G59" s="312" t="s">
        <v>516</v>
      </c>
      <c r="H59" s="313"/>
      <c r="I59" s="321">
        <v>1088314</v>
      </c>
      <c r="J59" s="322">
        <v>260175</v>
      </c>
      <c r="K59" s="323">
        <v>-4.5999999999999996</v>
      </c>
      <c r="L59" s="324">
        <v>291945</v>
      </c>
      <c r="M59" s="325">
        <v>4.0999999999999996</v>
      </c>
      <c r="N59" s="326">
        <v>-8.6999999999999993</v>
      </c>
    </row>
    <row r="60" spans="1:14">
      <c r="A60" s="250"/>
      <c r="B60" s="246"/>
      <c r="C60" s="246"/>
      <c r="D60" s="246"/>
      <c r="E60" s="246"/>
      <c r="F60" s="246"/>
      <c r="G60" s="327"/>
      <c r="H60" s="328" t="s">
        <v>512</v>
      </c>
      <c r="I60" s="335">
        <v>710434</v>
      </c>
      <c r="J60" s="330">
        <v>169838</v>
      </c>
      <c r="K60" s="331">
        <v>1</v>
      </c>
      <c r="L60" s="332">
        <v>127651</v>
      </c>
      <c r="M60" s="333">
        <v>0.3</v>
      </c>
      <c r="N60" s="334">
        <v>0.7</v>
      </c>
    </row>
    <row r="61" spans="1:14">
      <c r="A61" s="250"/>
      <c r="B61" s="246"/>
      <c r="C61" s="246"/>
      <c r="D61" s="246"/>
      <c r="E61" s="246"/>
      <c r="F61" s="246"/>
      <c r="G61" s="312" t="s">
        <v>517</v>
      </c>
      <c r="H61" s="336"/>
      <c r="I61" s="337">
        <v>1149154</v>
      </c>
      <c r="J61" s="338">
        <v>264090</v>
      </c>
      <c r="K61" s="339">
        <v>5.4</v>
      </c>
      <c r="L61" s="340">
        <v>290010</v>
      </c>
      <c r="M61" s="341">
        <v>7.6</v>
      </c>
      <c r="N61" s="326">
        <v>-2.2000000000000002</v>
      </c>
    </row>
    <row r="62" spans="1:14">
      <c r="A62" s="250"/>
      <c r="B62" s="246"/>
      <c r="C62" s="246"/>
      <c r="D62" s="246"/>
      <c r="E62" s="246"/>
      <c r="F62" s="246"/>
      <c r="G62" s="327"/>
      <c r="H62" s="328" t="s">
        <v>512</v>
      </c>
      <c r="I62" s="329">
        <v>623406</v>
      </c>
      <c r="J62" s="330">
        <v>143871</v>
      </c>
      <c r="K62" s="331">
        <v>4.2</v>
      </c>
      <c r="L62" s="332">
        <v>114933</v>
      </c>
      <c r="M62" s="333">
        <v>4.4000000000000004</v>
      </c>
      <c r="N62" s="334">
        <v>-0.2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40.590000000000003</v>
      </c>
      <c r="G47" s="12">
        <v>46.77</v>
      </c>
      <c r="H47" s="12">
        <v>49.38</v>
      </c>
      <c r="I47" s="12">
        <v>50.67</v>
      </c>
      <c r="J47" s="13">
        <v>53.97</v>
      </c>
    </row>
    <row r="48" spans="2:10" ht="57.75" customHeight="1">
      <c r="B48" s="14"/>
      <c r="C48" s="1174" t="s">
        <v>4</v>
      </c>
      <c r="D48" s="1174"/>
      <c r="E48" s="1175"/>
      <c r="F48" s="15">
        <v>1.62</v>
      </c>
      <c r="G48" s="16">
        <v>1.69</v>
      </c>
      <c r="H48" s="16">
        <v>1.9</v>
      </c>
      <c r="I48" s="16">
        <v>1.94</v>
      </c>
      <c r="J48" s="17">
        <v>1.26</v>
      </c>
    </row>
    <row r="49" spans="2:10" ht="57.75" customHeight="1" thickBot="1">
      <c r="B49" s="18"/>
      <c r="C49" s="1176" t="s">
        <v>5</v>
      </c>
      <c r="D49" s="1176"/>
      <c r="E49" s="1177"/>
      <c r="F49" s="19">
        <v>3.22</v>
      </c>
      <c r="G49" s="20">
        <v>5.31</v>
      </c>
      <c r="H49" s="20">
        <v>0.16</v>
      </c>
      <c r="I49" s="20">
        <v>0.04</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v>8.7799999999999994</v>
      </c>
      <c r="G34" s="33">
        <v>7.84</v>
      </c>
      <c r="H34" s="33">
        <v>7.28</v>
      </c>
      <c r="I34" s="33">
        <v>8.49</v>
      </c>
      <c r="J34" s="34">
        <v>10.08</v>
      </c>
      <c r="K34" s="22"/>
      <c r="L34" s="22"/>
      <c r="M34" s="22"/>
      <c r="N34" s="22"/>
      <c r="O34" s="22"/>
      <c r="P34" s="22"/>
    </row>
    <row r="35" spans="1:16" ht="39" customHeight="1">
      <c r="A35" s="22"/>
      <c r="B35" s="35"/>
      <c r="C35" s="1178" t="s">
        <v>526</v>
      </c>
      <c r="D35" s="1179"/>
      <c r="E35" s="1180"/>
      <c r="F35" s="36">
        <v>1.96</v>
      </c>
      <c r="G35" s="37">
        <v>2.2599999999999998</v>
      </c>
      <c r="H35" s="37">
        <v>2.2200000000000002</v>
      </c>
      <c r="I35" s="37">
        <v>2.08</v>
      </c>
      <c r="J35" s="38">
        <v>1.67</v>
      </c>
      <c r="K35" s="22"/>
      <c r="L35" s="22"/>
      <c r="M35" s="22"/>
      <c r="N35" s="22"/>
      <c r="O35" s="22"/>
      <c r="P35" s="22"/>
    </row>
    <row r="36" spans="1:16" ht="39" customHeight="1">
      <c r="A36" s="22"/>
      <c r="B36" s="35"/>
      <c r="C36" s="1178" t="s">
        <v>527</v>
      </c>
      <c r="D36" s="1179"/>
      <c r="E36" s="1180"/>
      <c r="F36" s="36">
        <v>1.61</v>
      </c>
      <c r="G36" s="37">
        <v>1.69</v>
      </c>
      <c r="H36" s="37">
        <v>1.9</v>
      </c>
      <c r="I36" s="37">
        <v>1.93</v>
      </c>
      <c r="J36" s="38">
        <v>1.26</v>
      </c>
      <c r="K36" s="22"/>
      <c r="L36" s="22"/>
      <c r="M36" s="22"/>
      <c r="N36" s="22"/>
      <c r="O36" s="22"/>
      <c r="P36" s="22"/>
    </row>
    <row r="37" spans="1:16" ht="39" customHeight="1">
      <c r="A37" s="22"/>
      <c r="B37" s="35"/>
      <c r="C37" s="1178" t="s">
        <v>528</v>
      </c>
      <c r="D37" s="1179"/>
      <c r="E37" s="1180"/>
      <c r="F37" s="36" t="s">
        <v>479</v>
      </c>
      <c r="G37" s="37" t="s">
        <v>479</v>
      </c>
      <c r="H37" s="37" t="s">
        <v>479</v>
      </c>
      <c r="I37" s="37" t="s">
        <v>479</v>
      </c>
      <c r="J37" s="38">
        <v>0.28999999999999998</v>
      </c>
      <c r="K37" s="22"/>
      <c r="L37" s="22"/>
      <c r="M37" s="22"/>
      <c r="N37" s="22"/>
      <c r="O37" s="22"/>
      <c r="P37" s="22"/>
    </row>
    <row r="38" spans="1:16" ht="39" customHeight="1">
      <c r="A38" s="22"/>
      <c r="B38" s="35"/>
      <c r="C38" s="1178" t="s">
        <v>529</v>
      </c>
      <c r="D38" s="1179"/>
      <c r="E38" s="1180"/>
      <c r="F38" s="36">
        <v>0.02</v>
      </c>
      <c r="G38" s="37">
        <v>0.02</v>
      </c>
      <c r="H38" s="37">
        <v>0.02</v>
      </c>
      <c r="I38" s="37">
        <v>0.23</v>
      </c>
      <c r="J38" s="38">
        <v>0.04</v>
      </c>
      <c r="K38" s="22"/>
      <c r="L38" s="22"/>
      <c r="M38" s="22"/>
      <c r="N38" s="22"/>
      <c r="O38" s="22"/>
      <c r="P38" s="22"/>
    </row>
    <row r="39" spans="1:16" ht="39" customHeight="1">
      <c r="A39" s="22"/>
      <c r="B39" s="35"/>
      <c r="C39" s="1178" t="s">
        <v>530</v>
      </c>
      <c r="D39" s="1179"/>
      <c r="E39" s="1180"/>
      <c r="F39" s="36">
        <v>0</v>
      </c>
      <c r="G39" s="37">
        <v>0</v>
      </c>
      <c r="H39" s="37">
        <v>0</v>
      </c>
      <c r="I39" s="37">
        <v>0.01</v>
      </c>
      <c r="J39" s="38">
        <v>0.01</v>
      </c>
      <c r="K39" s="22"/>
      <c r="L39" s="22"/>
      <c r="M39" s="22"/>
      <c r="N39" s="22"/>
      <c r="O39" s="22"/>
      <c r="P39" s="22"/>
    </row>
    <row r="40" spans="1:16" ht="39" customHeight="1">
      <c r="A40" s="22"/>
      <c r="B40" s="35"/>
      <c r="C40" s="1178" t="s">
        <v>531</v>
      </c>
      <c r="D40" s="1179"/>
      <c r="E40" s="1180"/>
      <c r="F40" s="36">
        <v>0</v>
      </c>
      <c r="G40" s="37">
        <v>0</v>
      </c>
      <c r="H40" s="37">
        <v>0</v>
      </c>
      <c r="I40" s="37">
        <v>0</v>
      </c>
      <c r="J40" s="38">
        <v>0</v>
      </c>
      <c r="K40" s="22"/>
      <c r="L40" s="22"/>
      <c r="M40" s="22"/>
      <c r="N40" s="22"/>
      <c r="O40" s="22"/>
      <c r="P40" s="22"/>
    </row>
    <row r="41" spans="1:16" ht="39" customHeight="1">
      <c r="A41" s="22"/>
      <c r="B41" s="35"/>
      <c r="C41" s="1178" t="s">
        <v>532</v>
      </c>
      <c r="D41" s="1179"/>
      <c r="E41" s="1180"/>
      <c r="F41" s="36" t="s">
        <v>479</v>
      </c>
      <c r="G41" s="37" t="s">
        <v>479</v>
      </c>
      <c r="H41" s="37" t="s">
        <v>479</v>
      </c>
      <c r="I41" s="37" t="s">
        <v>479</v>
      </c>
      <c r="J41" s="38">
        <v>0</v>
      </c>
      <c r="K41" s="22"/>
      <c r="L41" s="22"/>
      <c r="M41" s="22"/>
      <c r="N41" s="22"/>
      <c r="O41" s="22"/>
      <c r="P41" s="22"/>
    </row>
    <row r="42" spans="1:16" ht="39" customHeight="1">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c r="A43" s="22"/>
      <c r="B43" s="40"/>
      <c r="C43" s="1181" t="s">
        <v>534</v>
      </c>
      <c r="D43" s="1182"/>
      <c r="E43" s="1183"/>
      <c r="F43" s="41">
        <v>0.06</v>
      </c>
      <c r="G43" s="42">
        <v>0.06</v>
      </c>
      <c r="H43" s="42">
        <v>7.0000000000000007E-2</v>
      </c>
      <c r="I43" s="42">
        <v>7.0000000000000007E-2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11</v>
      </c>
      <c r="C45" s="1195"/>
      <c r="D45" s="58"/>
      <c r="E45" s="1200" t="s">
        <v>12</v>
      </c>
      <c r="F45" s="1200"/>
      <c r="G45" s="1200"/>
      <c r="H45" s="1200"/>
      <c r="I45" s="1200"/>
      <c r="J45" s="1201"/>
      <c r="K45" s="59">
        <v>863</v>
      </c>
      <c r="L45" s="60">
        <v>860</v>
      </c>
      <c r="M45" s="60">
        <v>830</v>
      </c>
      <c r="N45" s="60">
        <v>739</v>
      </c>
      <c r="O45" s="61">
        <v>609</v>
      </c>
      <c r="P45" s="48"/>
      <c r="Q45" s="48"/>
      <c r="R45" s="48"/>
      <c r="S45" s="48"/>
      <c r="T45" s="48"/>
      <c r="U45" s="48"/>
    </row>
    <row r="46" spans="1:21" ht="30.75" customHeight="1">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c r="A48" s="48"/>
      <c r="B48" s="1196"/>
      <c r="C48" s="1197"/>
      <c r="D48" s="62"/>
      <c r="E48" s="1188" t="s">
        <v>15</v>
      </c>
      <c r="F48" s="1188"/>
      <c r="G48" s="1188"/>
      <c r="H48" s="1188"/>
      <c r="I48" s="1188"/>
      <c r="J48" s="1189"/>
      <c r="K48" s="63">
        <v>98</v>
      </c>
      <c r="L48" s="64">
        <v>93</v>
      </c>
      <c r="M48" s="64">
        <v>94</v>
      </c>
      <c r="N48" s="64">
        <v>47</v>
      </c>
      <c r="O48" s="65">
        <v>44</v>
      </c>
      <c r="P48" s="48"/>
      <c r="Q48" s="48"/>
      <c r="R48" s="48"/>
      <c r="S48" s="48"/>
      <c r="T48" s="48"/>
      <c r="U48" s="48"/>
    </row>
    <row r="49" spans="1:21" ht="30.75" customHeight="1">
      <c r="A49" s="48"/>
      <c r="B49" s="1196"/>
      <c r="C49" s="1197"/>
      <c r="D49" s="62"/>
      <c r="E49" s="1188" t="s">
        <v>16</v>
      </c>
      <c r="F49" s="1188"/>
      <c r="G49" s="1188"/>
      <c r="H49" s="1188"/>
      <c r="I49" s="1188"/>
      <c r="J49" s="1189"/>
      <c r="K49" s="63">
        <v>7</v>
      </c>
      <c r="L49" s="64">
        <v>7</v>
      </c>
      <c r="M49" s="64">
        <v>9</v>
      </c>
      <c r="N49" s="64">
        <v>10</v>
      </c>
      <c r="O49" s="65">
        <v>17</v>
      </c>
      <c r="P49" s="48"/>
      <c r="Q49" s="48"/>
      <c r="R49" s="48"/>
      <c r="S49" s="48"/>
      <c r="T49" s="48"/>
      <c r="U49" s="48"/>
    </row>
    <row r="50" spans="1:21" ht="30.75" customHeight="1">
      <c r="A50" s="48"/>
      <c r="B50" s="1196"/>
      <c r="C50" s="1197"/>
      <c r="D50" s="62"/>
      <c r="E50" s="1188" t="s">
        <v>17</v>
      </c>
      <c r="F50" s="1188"/>
      <c r="G50" s="1188"/>
      <c r="H50" s="1188"/>
      <c r="I50" s="1188"/>
      <c r="J50" s="1189"/>
      <c r="K50" s="63">
        <v>2</v>
      </c>
      <c r="L50" s="64">
        <v>2</v>
      </c>
      <c r="M50" s="64">
        <v>2</v>
      </c>
      <c r="N50" s="64">
        <v>2</v>
      </c>
      <c r="O50" s="65">
        <v>2</v>
      </c>
      <c r="P50" s="48"/>
      <c r="Q50" s="48"/>
      <c r="R50" s="48"/>
      <c r="S50" s="48"/>
      <c r="T50" s="48"/>
      <c r="U50" s="48"/>
    </row>
    <row r="51" spans="1:21" ht="30.75" customHeight="1">
      <c r="A51" s="48"/>
      <c r="B51" s="1198"/>
      <c r="C51" s="1199"/>
      <c r="D51" s="66"/>
      <c r="E51" s="1188" t="s">
        <v>18</v>
      </c>
      <c r="F51" s="1188"/>
      <c r="G51" s="1188"/>
      <c r="H51" s="1188"/>
      <c r="I51" s="1188"/>
      <c r="J51" s="1189"/>
      <c r="K51" s="63" t="s">
        <v>479</v>
      </c>
      <c r="L51" s="64" t="s">
        <v>479</v>
      </c>
      <c r="M51" s="64" t="s">
        <v>479</v>
      </c>
      <c r="N51" s="64" t="s">
        <v>479</v>
      </c>
      <c r="O51" s="65" t="s">
        <v>479</v>
      </c>
      <c r="P51" s="48"/>
      <c r="Q51" s="48"/>
      <c r="R51" s="48"/>
      <c r="S51" s="48"/>
      <c r="T51" s="48"/>
      <c r="U51" s="48"/>
    </row>
    <row r="52" spans="1:21" ht="30.75" customHeight="1">
      <c r="A52" s="48"/>
      <c r="B52" s="1186" t="s">
        <v>19</v>
      </c>
      <c r="C52" s="1187"/>
      <c r="D52" s="66"/>
      <c r="E52" s="1188" t="s">
        <v>20</v>
      </c>
      <c r="F52" s="1188"/>
      <c r="G52" s="1188"/>
      <c r="H52" s="1188"/>
      <c r="I52" s="1188"/>
      <c r="J52" s="1189"/>
      <c r="K52" s="63">
        <v>741</v>
      </c>
      <c r="L52" s="64">
        <v>743</v>
      </c>
      <c r="M52" s="64">
        <v>729</v>
      </c>
      <c r="N52" s="64">
        <v>617</v>
      </c>
      <c r="O52" s="65">
        <v>531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229</v>
      </c>
      <c r="L53" s="69">
        <v>219</v>
      </c>
      <c r="M53" s="69">
        <v>206</v>
      </c>
      <c r="N53" s="69">
        <v>181</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202" t="s">
        <v>24</v>
      </c>
      <c r="C41" s="1203"/>
      <c r="D41" s="81"/>
      <c r="E41" s="1208" t="s">
        <v>25</v>
      </c>
      <c r="F41" s="1208"/>
      <c r="G41" s="1208"/>
      <c r="H41" s="1209"/>
      <c r="I41" s="82">
        <v>5646</v>
      </c>
      <c r="J41" s="83">
        <v>5442</v>
      </c>
      <c r="K41" s="83">
        <v>5118</v>
      </c>
      <c r="L41" s="83">
        <v>5065</v>
      </c>
      <c r="M41" s="84">
        <v>5118</v>
      </c>
    </row>
    <row r="42" spans="2:13" ht="27.75" customHeight="1">
      <c r="B42" s="1204"/>
      <c r="C42" s="1205"/>
      <c r="D42" s="85"/>
      <c r="E42" s="1210" t="s">
        <v>26</v>
      </c>
      <c r="F42" s="1210"/>
      <c r="G42" s="1210"/>
      <c r="H42" s="1211"/>
      <c r="I42" s="86">
        <v>12</v>
      </c>
      <c r="J42" s="87">
        <v>10</v>
      </c>
      <c r="K42" s="87">
        <v>7</v>
      </c>
      <c r="L42" s="87">
        <v>5</v>
      </c>
      <c r="M42" s="88">
        <v>3</v>
      </c>
    </row>
    <row r="43" spans="2:13" ht="27.75" customHeight="1">
      <c r="B43" s="1204"/>
      <c r="C43" s="1205"/>
      <c r="D43" s="85"/>
      <c r="E43" s="1210" t="s">
        <v>27</v>
      </c>
      <c r="F43" s="1210"/>
      <c r="G43" s="1210"/>
      <c r="H43" s="1211"/>
      <c r="I43" s="86">
        <v>672</v>
      </c>
      <c r="J43" s="87">
        <v>587</v>
      </c>
      <c r="K43" s="87">
        <v>506</v>
      </c>
      <c r="L43" s="87">
        <v>596</v>
      </c>
      <c r="M43" s="88">
        <v>565</v>
      </c>
    </row>
    <row r="44" spans="2:13" ht="27.75" customHeight="1">
      <c r="B44" s="1204"/>
      <c r="C44" s="1205"/>
      <c r="D44" s="85"/>
      <c r="E44" s="1210" t="s">
        <v>28</v>
      </c>
      <c r="F44" s="1210"/>
      <c r="G44" s="1210"/>
      <c r="H44" s="1211"/>
      <c r="I44" s="86">
        <v>49</v>
      </c>
      <c r="J44" s="87">
        <v>119</v>
      </c>
      <c r="K44" s="87">
        <v>389</v>
      </c>
      <c r="L44" s="87">
        <v>378</v>
      </c>
      <c r="M44" s="88">
        <v>361</v>
      </c>
    </row>
    <row r="45" spans="2:13" ht="27.75" customHeight="1">
      <c r="B45" s="1204"/>
      <c r="C45" s="1205"/>
      <c r="D45" s="85"/>
      <c r="E45" s="1210" t="s">
        <v>29</v>
      </c>
      <c r="F45" s="1210"/>
      <c r="G45" s="1210"/>
      <c r="H45" s="1211"/>
      <c r="I45" s="86">
        <v>1061</v>
      </c>
      <c r="J45" s="87">
        <v>1006</v>
      </c>
      <c r="K45" s="87">
        <v>877</v>
      </c>
      <c r="L45" s="87">
        <v>795</v>
      </c>
      <c r="M45" s="88">
        <v>907</v>
      </c>
    </row>
    <row r="46" spans="2:13" ht="27.75" customHeight="1">
      <c r="B46" s="1204"/>
      <c r="C46" s="1205"/>
      <c r="D46" s="89"/>
      <c r="E46" s="1210" t="s">
        <v>30</v>
      </c>
      <c r="F46" s="1210"/>
      <c r="G46" s="1210"/>
      <c r="H46" s="1211"/>
      <c r="I46" s="86" t="s">
        <v>479</v>
      </c>
      <c r="J46" s="87" t="s">
        <v>479</v>
      </c>
      <c r="K46" s="87" t="s">
        <v>479</v>
      </c>
      <c r="L46" s="87" t="s">
        <v>479</v>
      </c>
      <c r="M46" s="88" t="s">
        <v>479</v>
      </c>
    </row>
    <row r="47" spans="2:13" ht="27.75" customHeight="1">
      <c r="B47" s="1204"/>
      <c r="C47" s="1205"/>
      <c r="D47" s="90"/>
      <c r="E47" s="1212" t="s">
        <v>31</v>
      </c>
      <c r="F47" s="1213"/>
      <c r="G47" s="1213"/>
      <c r="H47" s="1214"/>
      <c r="I47" s="86" t="s">
        <v>479</v>
      </c>
      <c r="J47" s="87" t="s">
        <v>479</v>
      </c>
      <c r="K47" s="87" t="s">
        <v>479</v>
      </c>
      <c r="L47" s="87" t="s">
        <v>479</v>
      </c>
      <c r="M47" s="88" t="s">
        <v>479</v>
      </c>
    </row>
    <row r="48" spans="2:13" ht="27.75" customHeight="1">
      <c r="B48" s="1204"/>
      <c r="C48" s="1205"/>
      <c r="D48" s="85"/>
      <c r="E48" s="1210" t="s">
        <v>32</v>
      </c>
      <c r="F48" s="1210"/>
      <c r="G48" s="1210"/>
      <c r="H48" s="1211"/>
      <c r="I48" s="86" t="s">
        <v>479</v>
      </c>
      <c r="J48" s="87" t="s">
        <v>479</v>
      </c>
      <c r="K48" s="87" t="s">
        <v>479</v>
      </c>
      <c r="L48" s="87" t="s">
        <v>479</v>
      </c>
      <c r="M48" s="88" t="s">
        <v>479</v>
      </c>
    </row>
    <row r="49" spans="2:13" ht="27.75" customHeight="1">
      <c r="B49" s="1206"/>
      <c r="C49" s="1207"/>
      <c r="D49" s="85"/>
      <c r="E49" s="1210" t="s">
        <v>33</v>
      </c>
      <c r="F49" s="1210"/>
      <c r="G49" s="1210"/>
      <c r="H49" s="1211"/>
      <c r="I49" s="86" t="s">
        <v>479</v>
      </c>
      <c r="J49" s="87" t="s">
        <v>479</v>
      </c>
      <c r="K49" s="87" t="s">
        <v>479</v>
      </c>
      <c r="L49" s="87" t="s">
        <v>479</v>
      </c>
      <c r="M49" s="88" t="s">
        <v>479</v>
      </c>
    </row>
    <row r="50" spans="2:13" ht="27.75" customHeight="1">
      <c r="B50" s="1215" t="s">
        <v>34</v>
      </c>
      <c r="C50" s="1216"/>
      <c r="D50" s="91"/>
      <c r="E50" s="1210" t="s">
        <v>35</v>
      </c>
      <c r="F50" s="1210"/>
      <c r="G50" s="1210"/>
      <c r="H50" s="1211"/>
      <c r="I50" s="86">
        <v>2984</v>
      </c>
      <c r="J50" s="87">
        <v>3294</v>
      </c>
      <c r="K50" s="87">
        <v>3388</v>
      </c>
      <c r="L50" s="87">
        <v>3586</v>
      </c>
      <c r="M50" s="88">
        <v>3683</v>
      </c>
    </row>
    <row r="51" spans="2:13" ht="27.75" customHeight="1">
      <c r="B51" s="1204"/>
      <c r="C51" s="1205"/>
      <c r="D51" s="85"/>
      <c r="E51" s="1210" t="s">
        <v>36</v>
      </c>
      <c r="F51" s="1210"/>
      <c r="G51" s="1210"/>
      <c r="H51" s="1211"/>
      <c r="I51" s="86">
        <v>0</v>
      </c>
      <c r="J51" s="87" t="s">
        <v>479</v>
      </c>
      <c r="K51" s="87" t="s">
        <v>479</v>
      </c>
      <c r="L51" s="87" t="s">
        <v>479</v>
      </c>
      <c r="M51" s="88" t="s">
        <v>479</v>
      </c>
    </row>
    <row r="52" spans="2:13" ht="27.75" customHeight="1">
      <c r="B52" s="1206"/>
      <c r="C52" s="1207"/>
      <c r="D52" s="85"/>
      <c r="E52" s="1210" t="s">
        <v>37</v>
      </c>
      <c r="F52" s="1210"/>
      <c r="G52" s="1210"/>
      <c r="H52" s="1211"/>
      <c r="I52" s="86">
        <v>5039</v>
      </c>
      <c r="J52" s="87">
        <v>4880</v>
      </c>
      <c r="K52" s="87">
        <v>4540</v>
      </c>
      <c r="L52" s="87">
        <v>4469</v>
      </c>
      <c r="M52" s="88">
        <v>4476</v>
      </c>
    </row>
    <row r="53" spans="2:13" ht="27.75" customHeight="1" thickBot="1">
      <c r="B53" s="1217" t="s">
        <v>21</v>
      </c>
      <c r="C53" s="1218"/>
      <c r="D53" s="92"/>
      <c r="E53" s="1219" t="s">
        <v>38</v>
      </c>
      <c r="F53" s="1219"/>
      <c r="G53" s="1219"/>
      <c r="H53" s="1220"/>
      <c r="I53" s="93">
        <v>-584</v>
      </c>
      <c r="J53" s="94">
        <v>-1012</v>
      </c>
      <c r="K53" s="94">
        <v>-1030</v>
      </c>
      <c r="L53" s="94">
        <v>-1216</v>
      </c>
      <c r="M53" s="95">
        <v>-1206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553</v>
      </c>
      <c r="C41" s="248"/>
      <c r="D41" s="248"/>
      <c r="E41" s="248"/>
      <c r="F41" s="248"/>
      <c r="G41" s="248"/>
      <c r="H41" s="248"/>
      <c r="I41" s="248"/>
      <c r="J41" s="248"/>
      <c r="K41" s="248"/>
      <c r="L41" s="248"/>
      <c r="M41" s="248"/>
      <c r="N41" s="248"/>
      <c r="O41" s="248"/>
      <c r="P41" s="249"/>
    </row>
    <row r="42" spans="2:17">
      <c r="B42" s="250"/>
      <c r="C42" s="246"/>
      <c r="D42" s="246"/>
      <c r="E42" s="246"/>
      <c r="F42" s="246"/>
      <c r="G42" s="353" t="s">
        <v>554</v>
      </c>
      <c r="I42" s="354"/>
      <c r="J42" s="354"/>
      <c r="K42" s="354"/>
      <c r="L42" s="246"/>
      <c r="M42" s="246"/>
      <c r="N42" s="246"/>
      <c r="O42" s="246"/>
    </row>
    <row r="43" spans="2:17">
      <c r="B43" s="250"/>
      <c r="C43" s="246"/>
      <c r="D43" s="246"/>
      <c r="E43" s="246"/>
      <c r="F43" s="246"/>
      <c r="G43" s="1233" t="s">
        <v>562</v>
      </c>
      <c r="H43" s="1257"/>
      <c r="I43" s="1257"/>
      <c r="J43" s="1257"/>
      <c r="K43" s="1257"/>
      <c r="L43" s="1257"/>
      <c r="M43" s="1257"/>
      <c r="N43" s="1257"/>
      <c r="O43" s="1258"/>
    </row>
    <row r="44" spans="2:17">
      <c r="B44" s="250"/>
      <c r="C44" s="246"/>
      <c r="D44" s="246"/>
      <c r="E44" s="246"/>
      <c r="F44" s="246"/>
      <c r="G44" s="1259"/>
      <c r="H44" s="1260"/>
      <c r="I44" s="1260"/>
      <c r="J44" s="1260"/>
      <c r="K44" s="1260"/>
      <c r="L44" s="1260"/>
      <c r="M44" s="1260"/>
      <c r="N44" s="1260"/>
      <c r="O44" s="1261"/>
    </row>
    <row r="45" spans="2:17">
      <c r="B45" s="250"/>
      <c r="C45" s="246"/>
      <c r="D45" s="246"/>
      <c r="E45" s="246"/>
      <c r="F45" s="246"/>
      <c r="G45" s="1259"/>
      <c r="H45" s="1260"/>
      <c r="I45" s="1260"/>
      <c r="J45" s="1260"/>
      <c r="K45" s="1260"/>
      <c r="L45" s="1260"/>
      <c r="M45" s="1260"/>
      <c r="N45" s="1260"/>
      <c r="O45" s="1261"/>
    </row>
    <row r="46" spans="2:17">
      <c r="B46" s="250"/>
      <c r="C46" s="246"/>
      <c r="D46" s="246"/>
      <c r="E46" s="246"/>
      <c r="F46" s="246"/>
      <c r="G46" s="1259"/>
      <c r="H46" s="1260"/>
      <c r="I46" s="1260"/>
      <c r="J46" s="1260"/>
      <c r="K46" s="1260"/>
      <c r="L46" s="1260"/>
      <c r="M46" s="1260"/>
      <c r="N46" s="1260"/>
      <c r="O46" s="1261"/>
    </row>
    <row r="47" spans="2:17">
      <c r="B47" s="250"/>
      <c r="C47" s="246"/>
      <c r="D47" s="246"/>
      <c r="E47" s="246"/>
      <c r="F47" s="246"/>
      <c r="G47" s="1262"/>
      <c r="H47" s="1263"/>
      <c r="I47" s="1263"/>
      <c r="J47" s="1263"/>
      <c r="K47" s="1263"/>
      <c r="L47" s="1263"/>
      <c r="M47" s="1263"/>
      <c r="N47" s="1263"/>
      <c r="O47" s="1264"/>
    </row>
    <row r="48" spans="2:17">
      <c r="B48" s="250"/>
      <c r="C48" s="246"/>
      <c r="D48" s="246"/>
      <c r="E48" s="246"/>
      <c r="F48" s="246"/>
      <c r="G48" s="246"/>
      <c r="H48" s="355"/>
      <c r="I48" s="355"/>
      <c r="J48" s="355"/>
    </row>
    <row r="49" spans="1:17">
      <c r="B49" s="250"/>
      <c r="C49" s="246"/>
      <c r="D49" s="246"/>
      <c r="E49" s="246"/>
      <c r="F49" s="246"/>
      <c r="G49" s="245" t="s">
        <v>555</v>
      </c>
    </row>
    <row r="50" spans="1:17">
      <c r="B50" s="250"/>
      <c r="C50" s="246"/>
      <c r="D50" s="246"/>
      <c r="E50" s="246"/>
      <c r="F50" s="246"/>
      <c r="G50" s="1242"/>
      <c r="H50" s="1243"/>
      <c r="I50" s="1243"/>
      <c r="J50" s="1244"/>
      <c r="K50" s="356" t="s">
        <v>519</v>
      </c>
      <c r="L50" s="356" t="s">
        <v>520</v>
      </c>
      <c r="M50" s="356" t="s">
        <v>521</v>
      </c>
      <c r="N50" s="356" t="s">
        <v>522</v>
      </c>
      <c r="O50" s="356" t="s">
        <v>523</v>
      </c>
    </row>
    <row r="51" spans="1:17">
      <c r="B51" s="250"/>
      <c r="C51" s="246"/>
      <c r="D51" s="246"/>
      <c r="E51" s="246"/>
      <c r="F51" s="246"/>
      <c r="G51" s="1245" t="s">
        <v>556</v>
      </c>
      <c r="H51" s="1246"/>
      <c r="I51" s="1251" t="s">
        <v>557</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563</v>
      </c>
      <c r="J53" s="1231"/>
      <c r="K53" s="1256"/>
      <c r="L53" s="1256"/>
      <c r="M53" s="1256"/>
      <c r="N53" s="1253">
        <v>59.7</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558</v>
      </c>
      <c r="H55" s="1226"/>
      <c r="I55" s="1231" t="s">
        <v>557</v>
      </c>
      <c r="J55" s="1231"/>
      <c r="K55" s="1255"/>
      <c r="L55" s="1255"/>
      <c r="M55" s="1255"/>
      <c r="N55" s="1221">
        <v>0</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563</v>
      </c>
      <c r="J57" s="1223"/>
      <c r="K57" s="1256"/>
      <c r="L57" s="1256"/>
      <c r="M57" s="1256"/>
      <c r="N57" s="1253">
        <v>54.2</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559</v>
      </c>
      <c r="C63" s="246"/>
      <c r="D63" s="246"/>
      <c r="E63" s="246"/>
      <c r="F63" s="246"/>
      <c r="G63" s="246"/>
      <c r="H63" s="246"/>
      <c r="I63" s="246"/>
      <c r="J63" s="246"/>
      <c r="K63" s="246"/>
      <c r="L63" s="246"/>
      <c r="M63" s="246"/>
      <c r="N63" s="246"/>
      <c r="O63" s="246"/>
    </row>
    <row r="64" spans="1:17">
      <c r="B64" s="250"/>
      <c r="C64" s="246"/>
      <c r="D64" s="246"/>
      <c r="E64" s="246"/>
      <c r="F64" s="246"/>
      <c r="G64" s="353" t="s">
        <v>554</v>
      </c>
      <c r="I64" s="354"/>
      <c r="J64" s="354"/>
      <c r="K64" s="354"/>
      <c r="L64" s="246"/>
      <c r="M64" s="246"/>
      <c r="N64" s="246"/>
      <c r="O64" s="246"/>
    </row>
    <row r="65" spans="2:30">
      <c r="B65" s="250"/>
      <c r="C65" s="246"/>
      <c r="D65" s="246"/>
      <c r="E65" s="246"/>
      <c r="F65" s="246"/>
      <c r="G65" s="1233" t="s">
        <v>564</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560</v>
      </c>
      <c r="I71" s="370"/>
      <c r="J71" s="366"/>
      <c r="K71" s="366"/>
      <c r="L71" s="367"/>
      <c r="M71" s="366"/>
      <c r="N71" s="367"/>
      <c r="O71" s="368"/>
    </row>
    <row r="72" spans="2:30">
      <c r="B72" s="250"/>
      <c r="C72" s="246"/>
      <c r="D72" s="246"/>
      <c r="E72" s="246"/>
      <c r="F72" s="246"/>
      <c r="G72" s="1242"/>
      <c r="H72" s="1243"/>
      <c r="I72" s="1243"/>
      <c r="J72" s="1244"/>
      <c r="K72" s="356" t="s">
        <v>519</v>
      </c>
      <c r="L72" s="356" t="s">
        <v>520</v>
      </c>
      <c r="M72" s="356" t="s">
        <v>521</v>
      </c>
      <c r="N72" s="356" t="s">
        <v>522</v>
      </c>
      <c r="O72" s="356" t="s">
        <v>523</v>
      </c>
    </row>
    <row r="73" spans="2:30">
      <c r="B73" s="250"/>
      <c r="C73" s="246"/>
      <c r="D73" s="246"/>
      <c r="E73" s="246"/>
      <c r="F73" s="246"/>
      <c r="G73" s="1245" t="s">
        <v>556</v>
      </c>
      <c r="H73" s="1246"/>
      <c r="I73" s="1251" t="s">
        <v>557</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561</v>
      </c>
      <c r="J75" s="1231"/>
      <c r="K75" s="1253">
        <v>10.7</v>
      </c>
      <c r="L75" s="1253">
        <v>9.6999999999999993</v>
      </c>
      <c r="M75" s="1253">
        <v>8.9</v>
      </c>
      <c r="N75" s="1253">
        <v>8.1999999999999993</v>
      </c>
      <c r="O75" s="1253">
        <v>7.2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558</v>
      </c>
      <c r="H77" s="1226"/>
      <c r="I77" s="1231" t="s">
        <v>557</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561</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518</v>
      </c>
      <c r="G2" s="113"/>
      <c r="H2" s="114"/>
    </row>
    <row r="3" spans="1:8">
      <c r="A3" s="110" t="s">
        <v>511</v>
      </c>
      <c r="B3" s="115"/>
      <c r="C3" s="116"/>
      <c r="D3" s="117">
        <v>188497</v>
      </c>
      <c r="E3" s="118"/>
      <c r="F3" s="119">
        <v>228305</v>
      </c>
      <c r="G3" s="120"/>
      <c r="H3" s="121"/>
    </row>
    <row r="4" spans="1:8">
      <c r="A4" s="122"/>
      <c r="B4" s="123"/>
      <c r="C4" s="124"/>
      <c r="D4" s="125">
        <v>103508</v>
      </c>
      <c r="E4" s="126"/>
      <c r="F4" s="127">
        <v>86611</v>
      </c>
      <c r="G4" s="128"/>
      <c r="H4" s="129"/>
    </row>
    <row r="5" spans="1:8">
      <c r="A5" s="110" t="s">
        <v>513</v>
      </c>
      <c r="B5" s="115"/>
      <c r="C5" s="116"/>
      <c r="D5" s="117">
        <v>329786</v>
      </c>
      <c r="E5" s="118"/>
      <c r="F5" s="119">
        <v>316331</v>
      </c>
      <c r="G5" s="120"/>
      <c r="H5" s="121"/>
    </row>
    <row r="6" spans="1:8">
      <c r="A6" s="122"/>
      <c r="B6" s="123"/>
      <c r="C6" s="124"/>
      <c r="D6" s="125">
        <v>126449</v>
      </c>
      <c r="E6" s="126"/>
      <c r="F6" s="127">
        <v>106387</v>
      </c>
      <c r="G6" s="128"/>
      <c r="H6" s="129"/>
    </row>
    <row r="7" spans="1:8">
      <c r="A7" s="110" t="s">
        <v>514</v>
      </c>
      <c r="B7" s="115"/>
      <c r="C7" s="116"/>
      <c r="D7" s="117">
        <v>269156</v>
      </c>
      <c r="E7" s="118"/>
      <c r="F7" s="119">
        <v>333013</v>
      </c>
      <c r="G7" s="120"/>
      <c r="H7" s="121"/>
    </row>
    <row r="8" spans="1:8">
      <c r="A8" s="122"/>
      <c r="B8" s="123"/>
      <c r="C8" s="124"/>
      <c r="D8" s="125">
        <v>151400</v>
      </c>
      <c r="E8" s="126"/>
      <c r="F8" s="127">
        <v>126732</v>
      </c>
      <c r="G8" s="128"/>
      <c r="H8" s="129"/>
    </row>
    <row r="9" spans="1:8">
      <c r="A9" s="110" t="s">
        <v>515</v>
      </c>
      <c r="B9" s="115"/>
      <c r="C9" s="116"/>
      <c r="D9" s="117">
        <v>272834</v>
      </c>
      <c r="E9" s="118"/>
      <c r="F9" s="119">
        <v>280458</v>
      </c>
      <c r="G9" s="120"/>
      <c r="H9" s="121"/>
    </row>
    <row r="10" spans="1:8">
      <c r="A10" s="122"/>
      <c r="B10" s="123"/>
      <c r="C10" s="124"/>
      <c r="D10" s="125">
        <v>168158</v>
      </c>
      <c r="E10" s="126"/>
      <c r="F10" s="127">
        <v>127286</v>
      </c>
      <c r="G10" s="128"/>
      <c r="H10" s="129"/>
    </row>
    <row r="11" spans="1:8">
      <c r="A11" s="110" t="s">
        <v>516</v>
      </c>
      <c r="B11" s="115"/>
      <c r="C11" s="116"/>
      <c r="D11" s="117">
        <v>260175</v>
      </c>
      <c r="E11" s="118"/>
      <c r="F11" s="119">
        <v>291945</v>
      </c>
      <c r="G11" s="120"/>
      <c r="H11" s="121"/>
    </row>
    <row r="12" spans="1:8">
      <c r="A12" s="122"/>
      <c r="B12" s="123"/>
      <c r="C12" s="130"/>
      <c r="D12" s="125">
        <v>169838</v>
      </c>
      <c r="E12" s="126"/>
      <c r="F12" s="127">
        <v>127651</v>
      </c>
      <c r="G12" s="128"/>
      <c r="H12" s="129"/>
    </row>
    <row r="13" spans="1:8">
      <c r="A13" s="110"/>
      <c r="B13" s="115"/>
      <c r="C13" s="131"/>
      <c r="D13" s="132">
        <v>264090</v>
      </c>
      <c r="E13" s="133"/>
      <c r="F13" s="134">
        <v>290010</v>
      </c>
      <c r="G13" s="135"/>
      <c r="H13" s="121"/>
    </row>
    <row r="14" spans="1:8">
      <c r="A14" s="122"/>
      <c r="B14" s="123"/>
      <c r="C14" s="124"/>
      <c r="D14" s="125">
        <v>143871</v>
      </c>
      <c r="E14" s="126"/>
      <c r="F14" s="127">
        <v>114933</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1.62</v>
      </c>
      <c r="C19" s="136">
        <f>ROUND(VALUE(SUBSTITUTE(実質収支比率等に係る経年分析!G$48,"▲","-")),2)</f>
        <v>1.69</v>
      </c>
      <c r="D19" s="136">
        <f>ROUND(VALUE(SUBSTITUTE(実質収支比率等に係る経年分析!H$48,"▲","-")),2)</f>
        <v>1.9</v>
      </c>
      <c r="E19" s="136">
        <f>ROUND(VALUE(SUBSTITUTE(実質収支比率等に係る経年分析!I$48,"▲","-")),2)</f>
        <v>1.94</v>
      </c>
      <c r="F19" s="136">
        <f>ROUND(VALUE(SUBSTITUTE(実質収支比率等に係る経年分析!J$48,"▲","-")),2)</f>
        <v>1.26</v>
      </c>
    </row>
    <row r="20" spans="1:11">
      <c r="A20" s="136" t="s">
        <v>43</v>
      </c>
      <c r="B20" s="136">
        <f>ROUND(VALUE(SUBSTITUTE(実質収支比率等に係る経年分析!F$47,"▲","-")),2)</f>
        <v>40.590000000000003</v>
      </c>
      <c r="C20" s="136">
        <f>ROUND(VALUE(SUBSTITUTE(実質収支比率等に係る経年分析!G$47,"▲","-")),2)</f>
        <v>46.77</v>
      </c>
      <c r="D20" s="136">
        <f>ROUND(VALUE(SUBSTITUTE(実質収支比率等に係る経年分析!H$47,"▲","-")),2)</f>
        <v>49.38</v>
      </c>
      <c r="E20" s="136">
        <f>ROUND(VALUE(SUBSTITUTE(実質収支比率等に係る経年分析!I$47,"▲","-")),2)</f>
        <v>50.67</v>
      </c>
      <c r="F20" s="136">
        <f>ROUND(VALUE(SUBSTITUTE(実質収支比率等に係る経年分析!J$47,"▲","-")),2)</f>
        <v>53.97</v>
      </c>
    </row>
    <row r="21" spans="1:11">
      <c r="A21" s="136" t="s">
        <v>44</v>
      </c>
      <c r="B21" s="136">
        <f>IF(ISNUMBER(VALUE(SUBSTITUTE(実質収支比率等に係る経年分析!F$49,"▲","-"))),ROUND(VALUE(SUBSTITUTE(実質収支比率等に係る経年分析!F$49,"▲","-")),2),NA())</f>
        <v>3.22</v>
      </c>
      <c r="C21" s="136">
        <f>IF(ISNUMBER(VALUE(SUBSTITUTE(実質収支比率等に係る経年分析!G$49,"▲","-"))),ROUND(VALUE(SUBSTITUTE(実質収支比率等に係る経年分析!G$49,"▲","-")),2),NA())</f>
        <v>5.31</v>
      </c>
      <c r="D21" s="136">
        <f>IF(ISNUMBER(VALUE(SUBSTITUTE(実質収支比率等に係る経年分析!H$49,"▲","-"))),ROUND(VALUE(SUBSTITUTE(実質収支比率等に係る経年分析!H$49,"▲","-")),2),NA())</f>
        <v>0.16</v>
      </c>
      <c r="E21" s="136">
        <f>IF(ISNUMBER(VALUE(SUBSTITUTE(実質収支比率等に係る経年分析!I$49,"▲","-"))),ROUND(VALUE(SUBSTITUTE(実質収支比率等に係る経年分析!I$49,"▲","-")),2),NA())</f>
        <v>0.04</v>
      </c>
      <c r="F21" s="136">
        <f>IF(ISNUMBER(VALUE(SUBSTITUTE(実質収支比率等に係る経年分析!J$49,"▲","-"))),ROUND(VALUE(SUBSTITUTE(実質収支比率等に係る経年分析!J$49,"▲","-")),2),NA())</f>
        <v>-0.74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0.06</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7.0000000000000007E-2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日之影町介護保険特別会計　サービス事業勘定</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日之影町後期高齢者医療特別会計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日之影町農業集落排水事業特別会計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日之影町簡易水道事業特別会計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日之影町介護保険特別会計　保険事業勘定</v>
      </c>
      <c r="B33" s="137" t="e">
        <f>IF(ROUND(VALUE(SUBSTITUTE(連結実質赤字比率に係る赤字・黒字の構成分析!F$37,"▲", "-")), 2) &lt; 0, ABS(ROUND(VALUE(SUBSTITUTE(連結実質赤字比率に係る赤字・黒字の構成分析!F$37,"▲", "-")), 2)), NA())</f>
        <v>#VALUE!</v>
      </c>
      <c r="C33" s="137" t="e">
        <f>IF(ROUND(VALUE(SUBSTITUTE(連結実質赤字比率に係る赤字・黒字の構成分析!F$37,"▲", "-")), 2) &gt;= 0, ABS(ROUND(VALUE(SUBSTITUTE(連結実質赤字比率に係る赤字・黒字の構成分析!F$37,"▲", "-")), 2)), NA())</f>
        <v>#VALUE!</v>
      </c>
      <c r="D33" s="137" t="e">
        <f>IF(ROUND(VALUE(SUBSTITUTE(連結実質赤字比率に係る赤字・黒字の構成分析!G$37,"▲", "-")), 2) &lt; 0, ABS(ROUND(VALUE(SUBSTITUTE(連結実質赤字比率に係る赤字・黒字の構成分析!G$37,"▲", "-")), 2)), NA())</f>
        <v>#VALUE!</v>
      </c>
      <c r="E33" s="137" t="e">
        <f>IF(ROUND(VALUE(SUBSTITUTE(連結実質赤字比率に係る赤字・黒字の構成分析!G$37,"▲", "-")), 2) &gt;= 0, ABS(ROUND(VALUE(SUBSTITUTE(連結実質赤字比率に係る赤字・黒字の構成分析!G$37,"▲", "-")), 2)), NA())</f>
        <v>#VALUE!</v>
      </c>
      <c r="F33" s="137" t="e">
        <f>IF(ROUND(VALUE(SUBSTITUTE(連結実質赤字比率に係る赤字・黒字の構成分析!H$37,"▲", "-")), 2) &lt; 0, ABS(ROUND(VALUE(SUBSTITUTE(連結実質赤字比率に係る赤字・黒字の構成分析!H$37,"▲", "-")), 2)), NA())</f>
        <v>#VALUE!</v>
      </c>
      <c r="G33" s="137" t="e">
        <f>IF(ROUND(VALUE(SUBSTITUTE(連結実質赤字比率に係る赤字・黒字の構成分析!H$37,"▲", "-")), 2) &gt;= 0, ABS(ROUND(VALUE(SUBSTITUTE(連結実質赤字比率に係る赤字・黒字の構成分析!H$37,"▲", "-")), 2)), NA())</f>
        <v>#VALUE!</v>
      </c>
      <c r="H33" s="137" t="e">
        <f>IF(ROUND(VALUE(SUBSTITUTE(連結実質赤字比率に係る赤字・黒字の構成分析!I$37,"▲", "-")), 2) &lt; 0, ABS(ROUND(VALUE(SUBSTITUTE(連結実質赤字比率に係る赤字・黒字の構成分析!I$37,"▲", "-")), 2)), NA())</f>
        <v>#VALUE!</v>
      </c>
      <c r="I33" s="137" t="e">
        <f>IF(ROUND(VALUE(SUBSTITUTE(連結実質赤字比率に係る赤字・黒字の構成分析!I$37,"▲", "-")), 2) &gt;= 0, ABS(ROUND(VALUE(SUBSTITUTE(連結実質赤字比率に係る赤字・黒字の構成分析!I$37,"▲", "-")), 2)), NA())</f>
        <v>#VALUE!</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0.28999999999999998</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1.26</v>
      </c>
    </row>
    <row r="35" spans="1:16">
      <c r="A35" s="137" t="str">
        <f>IF(連結実質赤字比率に係る赤字・黒字の構成分析!C$35="",NA(),連結実質赤字比率に係る赤字・黒字の構成分析!C$35)</f>
        <v>日之影町国民健康保険事業特別会計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2.2599999999999998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2.2200000000000002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1.67</v>
      </c>
    </row>
    <row r="36" spans="1:16">
      <c r="A36" s="137" t="str">
        <f>IF(連結実質赤字比率に係る赤字・黒字の構成分析!C$34="",NA(),連結実質赤字比率に係る赤字・黒字の構成分析!C$34)</f>
        <v>日之影町国民健康保険病院事業特別会計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8.7799999999999994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7.84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10.08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741</v>
      </c>
      <c r="E42" s="138"/>
      <c r="F42" s="138"/>
      <c r="G42" s="138">
        <f>'実質公債費比率（分子）の構造'!L$52</f>
        <v>743</v>
      </c>
      <c r="H42" s="138"/>
      <c r="I42" s="138"/>
      <c r="J42" s="138">
        <f>'実質公債費比率（分子）の構造'!M$52</f>
        <v>729</v>
      </c>
      <c r="K42" s="138"/>
      <c r="L42" s="138"/>
      <c r="M42" s="138">
        <f>'実質公債費比率（分子）の構造'!N$52</f>
        <v>617</v>
      </c>
      <c r="N42" s="138"/>
      <c r="O42" s="138"/>
      <c r="P42" s="138">
        <f>'実質公債費比率（分子）の構造'!O$52</f>
        <v>531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v>
      </c>
      <c r="C44" s="138"/>
      <c r="D44" s="138"/>
      <c r="E44" s="138">
        <f>'実質公債費比率（分子）の構造'!L$50</f>
        <v>2</v>
      </c>
      <c r="F44" s="138"/>
      <c r="G44" s="138"/>
      <c r="H44" s="138">
        <f>'実質公債費比率（分子）の構造'!M$50</f>
        <v>2</v>
      </c>
      <c r="I44" s="138"/>
      <c r="J44" s="138"/>
      <c r="K44" s="138">
        <f>'実質公債費比率（分子）の構造'!N$50</f>
        <v>2</v>
      </c>
      <c r="L44" s="138"/>
      <c r="M44" s="138"/>
      <c r="N44" s="138">
        <f>'実質公債費比率（分子）の構造'!O$50</f>
        <v>2</v>
      </c>
      <c r="O44" s="138"/>
      <c r="P44" s="138"/>
    </row>
    <row r="45" spans="1:16">
      <c r="A45" s="138" t="s">
        <v>54</v>
      </c>
      <c r="B45" s="138">
        <f>'実質公債費比率（分子）の構造'!K$49</f>
        <v>7</v>
      </c>
      <c r="C45" s="138"/>
      <c r="D45" s="138"/>
      <c r="E45" s="138">
        <f>'実質公債費比率（分子）の構造'!L$49</f>
        <v>7</v>
      </c>
      <c r="F45" s="138"/>
      <c r="G45" s="138"/>
      <c r="H45" s="138">
        <f>'実質公債費比率（分子）の構造'!M$49</f>
        <v>9</v>
      </c>
      <c r="I45" s="138"/>
      <c r="J45" s="138"/>
      <c r="K45" s="138">
        <f>'実質公債費比率（分子）の構造'!N$49</f>
        <v>10</v>
      </c>
      <c r="L45" s="138"/>
      <c r="M45" s="138"/>
      <c r="N45" s="138">
        <f>'実質公債費比率（分子）の構造'!O$49</f>
        <v>17</v>
      </c>
      <c r="O45" s="138"/>
      <c r="P45" s="138"/>
    </row>
    <row r="46" spans="1:16">
      <c r="A46" s="138" t="s">
        <v>55</v>
      </c>
      <c r="B46" s="138">
        <f>'実質公債費比率（分子）の構造'!K$48</f>
        <v>98</v>
      </c>
      <c r="C46" s="138"/>
      <c r="D46" s="138"/>
      <c r="E46" s="138">
        <f>'実質公債費比率（分子）の構造'!L$48</f>
        <v>93</v>
      </c>
      <c r="F46" s="138"/>
      <c r="G46" s="138"/>
      <c r="H46" s="138">
        <f>'実質公債費比率（分子）の構造'!M$48</f>
        <v>94</v>
      </c>
      <c r="I46" s="138"/>
      <c r="J46" s="138"/>
      <c r="K46" s="138">
        <f>'実質公債費比率（分子）の構造'!N$48</f>
        <v>47</v>
      </c>
      <c r="L46" s="138"/>
      <c r="M46" s="138"/>
      <c r="N46" s="138">
        <f>'実質公債費比率（分子）の構造'!O$48</f>
        <v>44</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863</v>
      </c>
      <c r="C49" s="138"/>
      <c r="D49" s="138"/>
      <c r="E49" s="138">
        <f>'実質公債費比率（分子）の構造'!L$45</f>
        <v>860</v>
      </c>
      <c r="F49" s="138"/>
      <c r="G49" s="138"/>
      <c r="H49" s="138">
        <f>'実質公債費比率（分子）の構造'!M$45</f>
        <v>830</v>
      </c>
      <c r="I49" s="138"/>
      <c r="J49" s="138"/>
      <c r="K49" s="138">
        <f>'実質公債費比率（分子）の構造'!N$45</f>
        <v>739</v>
      </c>
      <c r="L49" s="138"/>
      <c r="M49" s="138"/>
      <c r="N49" s="138">
        <f>'実質公債費比率（分子）の構造'!O$45</f>
        <v>609</v>
      </c>
      <c r="O49" s="138"/>
      <c r="P49" s="138"/>
    </row>
    <row r="50" spans="1:16">
      <c r="A50" s="138" t="s">
        <v>59</v>
      </c>
      <c r="B50" s="138" t="e">
        <f>NA()</f>
        <v>#N/A</v>
      </c>
      <c r="C50" s="138">
        <f>IF(ISNUMBER('実質公債費比率（分子）の構造'!K$53),'実質公債費比率（分子）の構造'!K$53,NA())</f>
        <v>229</v>
      </c>
      <c r="D50" s="138" t="e">
        <f>NA()</f>
        <v>#N/A</v>
      </c>
      <c r="E50" s="138" t="e">
        <f>NA()</f>
        <v>#N/A</v>
      </c>
      <c r="F50" s="138">
        <f>IF(ISNUMBER('実質公債費比率（分子）の構造'!L$53),'実質公債費比率（分子）の構造'!L$53,NA())</f>
        <v>219</v>
      </c>
      <c r="G50" s="138" t="e">
        <f>NA()</f>
        <v>#N/A</v>
      </c>
      <c r="H50" s="138" t="e">
        <f>NA()</f>
        <v>#N/A</v>
      </c>
      <c r="I50" s="138">
        <f>IF(ISNUMBER('実質公債費比率（分子）の構造'!M$53),'実質公債費比率（分子）の構造'!M$53,NA())</f>
        <v>206</v>
      </c>
      <c r="J50" s="138" t="e">
        <f>NA()</f>
        <v>#N/A</v>
      </c>
      <c r="K50" s="138" t="e">
        <f>NA()</f>
        <v>#N/A</v>
      </c>
      <c r="L50" s="138">
        <f>IF(ISNUMBER('実質公債費比率（分子）の構造'!N$53),'実質公債費比率（分子）の構造'!N$53,NA())</f>
        <v>181</v>
      </c>
      <c r="M50" s="138" t="e">
        <f>NA()</f>
        <v>#N/A</v>
      </c>
      <c r="N50" s="138" t="e">
        <f>NA()</f>
        <v>#N/A</v>
      </c>
      <c r="O50" s="138">
        <f>IF(ISNUMBER('実質公債費比率（分子）の構造'!O$53),'実質公債費比率（分子）の構造'!O$53,NA())</f>
        <v>141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5039</v>
      </c>
      <c r="E56" s="137"/>
      <c r="F56" s="137"/>
      <c r="G56" s="137">
        <f>'将来負担比率（分子）の構造'!J$52</f>
        <v>4880</v>
      </c>
      <c r="H56" s="137"/>
      <c r="I56" s="137"/>
      <c r="J56" s="137">
        <f>'将来負担比率（分子）の構造'!K$52</f>
        <v>4540</v>
      </c>
      <c r="K56" s="137"/>
      <c r="L56" s="137"/>
      <c r="M56" s="137">
        <f>'将来負担比率（分子）の構造'!L$52</f>
        <v>4469</v>
      </c>
      <c r="N56" s="137"/>
      <c r="O56" s="137"/>
      <c r="P56" s="137">
        <f>'将来負担比率（分子）の構造'!M$52</f>
        <v>4476</v>
      </c>
    </row>
    <row r="57" spans="1:16">
      <c r="A57" s="137" t="s">
        <v>36</v>
      </c>
      <c r="B57" s="137"/>
      <c r="C57" s="137"/>
      <c r="D57" s="137">
        <f>'将来負担比率（分子）の構造'!I$51</f>
        <v>0</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2984</v>
      </c>
      <c r="E58" s="137"/>
      <c r="F58" s="137"/>
      <c r="G58" s="137">
        <f>'将来負担比率（分子）の構造'!J$50</f>
        <v>3294</v>
      </c>
      <c r="H58" s="137"/>
      <c r="I58" s="137"/>
      <c r="J58" s="137">
        <f>'将来負担比率（分子）の構造'!K$50</f>
        <v>3388</v>
      </c>
      <c r="K58" s="137"/>
      <c r="L58" s="137"/>
      <c r="M58" s="137">
        <f>'将来負担比率（分子）の構造'!L$50</f>
        <v>3586</v>
      </c>
      <c r="N58" s="137"/>
      <c r="O58" s="137"/>
      <c r="P58" s="137">
        <f>'将来負担比率（分子）の構造'!M$50</f>
        <v>3683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1061</v>
      </c>
      <c r="C62" s="137"/>
      <c r="D62" s="137"/>
      <c r="E62" s="137">
        <f>'将来負担比率（分子）の構造'!J$45</f>
        <v>1006</v>
      </c>
      <c r="F62" s="137"/>
      <c r="G62" s="137"/>
      <c r="H62" s="137">
        <f>'将来負担比率（分子）の構造'!K$45</f>
        <v>877</v>
      </c>
      <c r="I62" s="137"/>
      <c r="J62" s="137"/>
      <c r="K62" s="137">
        <f>'将来負担比率（分子）の構造'!L$45</f>
        <v>795</v>
      </c>
      <c r="L62" s="137"/>
      <c r="M62" s="137"/>
      <c r="N62" s="137">
        <f>'将来負担比率（分子）の構造'!M$45</f>
        <v>907</v>
      </c>
      <c r="O62" s="137"/>
      <c r="P62" s="137"/>
    </row>
    <row r="63" spans="1:16">
      <c r="A63" s="137" t="s">
        <v>28</v>
      </c>
      <c r="B63" s="137">
        <f>'将来負担比率（分子）の構造'!I$44</f>
        <v>49</v>
      </c>
      <c r="C63" s="137"/>
      <c r="D63" s="137"/>
      <c r="E63" s="137">
        <f>'将来負担比率（分子）の構造'!J$44</f>
        <v>119</v>
      </c>
      <c r="F63" s="137"/>
      <c r="G63" s="137"/>
      <c r="H63" s="137">
        <f>'将来負担比率（分子）の構造'!K$44</f>
        <v>389</v>
      </c>
      <c r="I63" s="137"/>
      <c r="J63" s="137"/>
      <c r="K63" s="137">
        <f>'将来負担比率（分子）の構造'!L$44</f>
        <v>378</v>
      </c>
      <c r="L63" s="137"/>
      <c r="M63" s="137"/>
      <c r="N63" s="137">
        <f>'将来負担比率（分子）の構造'!M$44</f>
        <v>361</v>
      </c>
      <c r="O63" s="137"/>
      <c r="P63" s="137"/>
    </row>
    <row r="64" spans="1:16">
      <c r="A64" s="137" t="s">
        <v>27</v>
      </c>
      <c r="B64" s="137">
        <f>'将来負担比率（分子）の構造'!I$43</f>
        <v>672</v>
      </c>
      <c r="C64" s="137"/>
      <c r="D64" s="137"/>
      <c r="E64" s="137">
        <f>'将来負担比率（分子）の構造'!J$43</f>
        <v>587</v>
      </c>
      <c r="F64" s="137"/>
      <c r="G64" s="137"/>
      <c r="H64" s="137">
        <f>'将来負担比率（分子）の構造'!K$43</f>
        <v>506</v>
      </c>
      <c r="I64" s="137"/>
      <c r="J64" s="137"/>
      <c r="K64" s="137">
        <f>'将来負担比率（分子）の構造'!L$43</f>
        <v>596</v>
      </c>
      <c r="L64" s="137"/>
      <c r="M64" s="137"/>
      <c r="N64" s="137">
        <f>'将来負担比率（分子）の構造'!M$43</f>
        <v>565</v>
      </c>
      <c r="O64" s="137"/>
      <c r="P64" s="137"/>
    </row>
    <row r="65" spans="1:16">
      <c r="A65" s="137" t="s">
        <v>26</v>
      </c>
      <c r="B65" s="137">
        <f>'将来負担比率（分子）の構造'!I$42</f>
        <v>12</v>
      </c>
      <c r="C65" s="137"/>
      <c r="D65" s="137"/>
      <c r="E65" s="137">
        <f>'将来負担比率（分子）の構造'!J$42</f>
        <v>10</v>
      </c>
      <c r="F65" s="137"/>
      <c r="G65" s="137"/>
      <c r="H65" s="137">
        <f>'将来負担比率（分子）の構造'!K$42</f>
        <v>7</v>
      </c>
      <c r="I65" s="137"/>
      <c r="J65" s="137"/>
      <c r="K65" s="137">
        <f>'将来負担比率（分子）の構造'!L$42</f>
        <v>5</v>
      </c>
      <c r="L65" s="137"/>
      <c r="M65" s="137"/>
      <c r="N65" s="137">
        <f>'将来負担比率（分子）の構造'!M$42</f>
        <v>3</v>
      </c>
      <c r="O65" s="137"/>
      <c r="P65" s="137"/>
    </row>
    <row r="66" spans="1:16">
      <c r="A66" s="137" t="s">
        <v>25</v>
      </c>
      <c r="B66" s="137">
        <f>'将来負担比率（分子）の構造'!I$41</f>
        <v>5646</v>
      </c>
      <c r="C66" s="137"/>
      <c r="D66" s="137"/>
      <c r="E66" s="137">
        <f>'将来負担比率（分子）の構造'!J$41</f>
        <v>5442</v>
      </c>
      <c r="F66" s="137"/>
      <c r="G66" s="137"/>
      <c r="H66" s="137">
        <f>'将来負担比率（分子）の構造'!K$41</f>
        <v>5118</v>
      </c>
      <c r="I66" s="137"/>
      <c r="J66" s="137"/>
      <c r="K66" s="137">
        <f>'将来負担比率（分子）の構造'!L$41</f>
        <v>5065</v>
      </c>
      <c r="L66" s="137"/>
      <c r="M66" s="137"/>
      <c r="N66" s="137">
        <f>'将来負担比率（分子）の構造'!M$41</f>
        <v>5118</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HINOKAGE110</cp:lastModifiedBy>
  <cp:lastPrinted>2018-10-22T00:01:16Z</cp:lastPrinted>
  <dcterms:created xsi:type="dcterms:W3CDTF">2018-01-24T06:39:12Z</dcterms:created>
  <dcterms:modified xsi:type="dcterms:W3CDTF">2018-11-29T08:26:43Z</dcterms:modified>
  <cp:category/>
</cp:coreProperties>
</file>