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総務課\05 財政係\関\ｻﾞｲｾ財政状況資料集\01 平成\29年度決算\R1.10.16 公会計指標分析／財政指標組合せ等\【財政状況資料集】_454427_日之影町_2017\"/>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<sst xmlns="http://schemas.openxmlformats.org/spreadsheetml/2006/main" count="1124" uniqueCount="598">
  <si>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</si>
  <si>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</si>
  <si>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</si>
  <si>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</si>
  <si>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</si>
  <si>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</si>
  <si>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</si>
  <si>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</si>
  <si>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</si>
  <si>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</si>
  <si>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</si>
  <si>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</si>
  <si>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</si>
  <si>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</si>
  <si>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</si>
  <si>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</si>
  <si>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</si>
  <si>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</si>
  <si>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</si>
  <si>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</si>
  <si>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</si>
  <si>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</si>
  <si>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</si>
  <si>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</si>
  <si>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</si>
  <si>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</si>
  <si>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</si>
  <si>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</si>
  <si>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</si>
  <si>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</si>
  <si>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</si>
  <si>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</si>
  <si>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</si>
  <si>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</si>
  <si>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</si>
  <si>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</si>
  <si>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</si>
  <si>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</si>
  <si>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</si>
  <si>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</si>
  <si>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</si>
  <si>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</si>
  <si>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</si>
  <si>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</si>
  <si>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</si>
  <si>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</si>
  <si>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</si>
  <si>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</si>
  <si>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</si>
  <si>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</si>
  <si>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</si>
  <si>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</si>
  <si>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</si>
  <si>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</si>
  <si>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</si>
  <si>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</si>
  <si>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</si>
  <si>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</si>
  <si>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</si>
  <si>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</si>
  <si>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</si>
  <si>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</si>
  <si>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</si>
  <si>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</si>
  <si>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</si>
  <si>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</si>
  <si>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</si>
  <si>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</si>
  <si>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</si>
  <si>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</si>
  <si>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</si>
  <si>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</si>
  <si>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</si>
  <si>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</si>
  <si>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</si>
  <si>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</si>
  <si>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</si>
  <si>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</si>
  <si>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</si>
  <si>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</si>
  <si>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</si>
  <si>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</si>
  <si>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</si>
  <si>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</si>
  <si>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</si>
  <si>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</si>
  <si>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</si>
  <si>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</si>
  <si>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</si>
  <si>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</si>
  <si>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</si>
  <si>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</si>
  <si>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</si>
  <si>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</si>
  <si>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</si>
  <si>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</si>
  <si>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</si>
  <si>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</si>
  <si>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</si>
  <si>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</si>
  <si>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</si>
  <si>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</si>
  <si>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</si>
  <si>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</si>
  <si>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</si>
  <si>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</si>
  <si>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</si>
  <si>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</si>
  <si>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</si>
  <si>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</si>
  <si>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</si>
  <si>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</si>
  <si>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</si>
  <si>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</si>
  <si>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</si>
  <si>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</si>
  <si>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</si>
  <si>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</si>
  <si>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</si>
  <si>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</si>
  <si>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</si>
  <si>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</si>
  <si>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</si>
  <si>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</si>
  <si>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</si>
  <si>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</si>
  <si>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</si>
  <si>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</si>
  <si>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</si>
  <si>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</si>
  <si>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</si>
  <si>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</si>
  <si>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</si>
  <si>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</si>
  <si>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</si>
  <si>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</si>
  <si>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</si>
  <si>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</si>
  <si>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</si>
  <si>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</si>
  <si>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</si>
  <si>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</si>
  <si>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</si>
  <si>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</si>
  <si>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</si>
  <si>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</si>
  <si>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</si>
  <si>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</si>
  <si>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</si>
  <si>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</si>
  <si>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</si>
  <si>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</si>
  <si>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</si>
  <si>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</si>
  <si>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</si>
  <si>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</si>
  <si>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</si>
  <si>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</si>
  <si>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</si>
  <si>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</si>
  <si>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</si>
  <si>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</si>
  <si>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</si>
  <si>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</si>
  <si>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</si>
  <si>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</si>
  <si>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</si>
  <si>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</si>
  <si>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</si>
  <si>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</si>
  <si>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</si>
  <si>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</si>
  <si>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</si>
  <si>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</si>
  <si>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</si>
  <si>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</si>
  <si>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</si>
  <si>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</si>
  <si>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</si>
  <si>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</si>
  <si>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</si>
  <si>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</si>
  <si>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</si>
  <si>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</si>
  <si>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</si>
  <si>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</si>
  <si>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</si>
  <si>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</si>
  <si>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</si>
  <si>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</si>
  <si>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</si>
  <si>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</si>
  <si>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</si>
  <si>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</si>
  <si>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</si>
  <si>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</si>
  <si>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</si>
  <si>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</si>
  <si>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</si>
  <si>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</si>
  <si>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</si>
  <si>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</si>
  <si>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</si>
  <si>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</si>
  <si>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</si>
  <si>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宮崎県日之影町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</si>
  <si>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</si>
  <si>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</si>
  <si>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</si>
  <si>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</si>
  <si>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</si>
  <si>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</si>
  <si>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</si>
  <si>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</si>
  <si>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</si>
  <si>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</si>
  <si>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</si>
  <si>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</si>
  <si>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</si>
  <si>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</si>
  <si>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</si>
  <si>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</si>
  <si>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</si>
  <si>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</si>
  <si>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</si>
  <si>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</si>
  <si>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</si>
  <si>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</si>
  <si>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</si>
  <si>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</si>
  <si>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</si>
  <si>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</si>
  <si>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</si>
  <si>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</si>
  <si>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</si>
  <si>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</si>
  <si>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</si>
  <si>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</si>
  <si>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</si>
  <si>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</si>
  <si>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</si>
  <si>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</si>
  <si>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</si>
  <si>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</si>
  <si>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</si>
  <si>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</si>
  <si>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</si>
  <si>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</si>
  <si>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</si>
  <si>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</si>
  <si>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</si>
  <si>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</si>
  <si>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</si>
  <si>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</si>
  <si>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</si>
  <si>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</si>
  <si>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</si>
  <si>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</si>
  <si>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</si>
  <si>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</si>
  <si>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</si>
  <si>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</si>
  <si>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</si>
  <si>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</si>
  <si>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</si>
  <si>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</si>
  <si>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</si>
  <si>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</si>
  <si>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</si>
  <si>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</si>
  <si>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</si>
  <si>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</si>
  <si>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</si>
  <si>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</si>
  <si>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</si>
  <si>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</si>
  <si>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</si>
  <si>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</si>
  <si>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</si>
  <si>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</si>
  <si>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</si>
  <si>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</si>
  <si>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</si>
  <si>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</si>
  <si>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</si>
  <si>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</si>
  <si>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</si>
  <si>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</si>
  <si>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</si>
  <si>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</si>
  <si>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</si>
  <si>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</si>
  <si>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</si>
  <si>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</si>
  <si>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</si>
  <si>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</si>
  <si>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</si>
  <si>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</si>
  <si>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</si>
  <si>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</si>
  <si>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</si>
  <si>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</si>
  <si>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</si>
  <si>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</si>
  <si>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</si>
  <si>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</si>
  <si>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</si>
  <si>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</si>
  <si>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</si>
  <si>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</si>
  <si>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</si>
  <si>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</si>
  <si>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</si>
  <si>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</si>
  <si>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</si>
  <si>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</si>
  <si>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</si>
  <si>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</si>
  <si>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</si>
  <si>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</si>
  <si>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</si>
  <si>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</si>
  <si>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</si>
  <si>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</si>
  <si>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</si>
  <si>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</si>
  <si>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</si>
  <si>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</si>
  <si>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</si>
  <si>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</si>
  <si>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</si>
  <si>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</si>
  <si>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</si>
  <si>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</si>
  <si>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</si>
  <si>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</si>
  <si>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</si>
  <si>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</si>
  <si>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</si>
  <si>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</si>
  <si>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</si>
  <si>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</si>
  <si>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</si>
  <si>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</si>
  <si>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</si>
  <si>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</si>
  <si>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</si>
  <si>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</si>
  <si>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</si>
  <si>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</si>
  <si>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</si>
  <si>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</si>
  <si>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</si>
  <si>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</si>
  <si>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宮崎県日之影町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</si>
  <si>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</si>
  <si>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</si>
  <si>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</si>
  <si>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</si>
  <si>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</si>
  <si>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</si>
  <si>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</si>
  <si>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</si>
  <si>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</si>
  <si>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</si>
  <si>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</si>
  <si>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</si>
  <si>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</si>
  <si>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</si>
  <si>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</si>
  <si>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</si>
  <si>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</si>
  <si>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</si>
  <si>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</si>
  <si>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</si>
  <si>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</si>
  <si>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</si>
  <si>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</si>
  <si>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</si>
  <si>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</si>
  <si>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</si>
  <si>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</si>
  <si>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</si>
  <si>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</si>
  <si>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</si>
  <si>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</si>
  <si>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</si>
  <si>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</si>
  <si>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</si>
  <si>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</si>
  <si>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　保険事業勘定</t>
    <phoneticPr fontId="5"/>
  </si>
  <si>
    <t>日之影町介護保険特別会計　サービス事業勘定</t>
    <phoneticPr fontId="5"/>
  </si>
  <si>
    <t>日之影町後期高齢者医療特別会計</t>
    <phoneticPr fontId="5"/>
  </si>
  <si>
    <t>日之影町国民健康保険病院事業特別会計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</si>
  <si>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</si>
  <si>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</si>
  <si>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</si>
  <si>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</si>
  <si>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</si>
  <si>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</si>
  <si>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</si>
  <si>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</si>
  <si>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</si>
  <si>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</si>
  <si>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</si>
  <si>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</si>
  <si>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</si>
  <si>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</si>
  <si>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</si>
  <si>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</si>
  <si>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</si>
  <si>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</si>
  <si>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</si>
  <si>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</si>
  <si>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</si>
  <si>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</si>
  <si>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</si>
  <si>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</si>
  <si>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</si>
  <si>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</si>
  <si>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</si>
  <si>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</si>
  <si>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</si>
  <si>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</si>
  <si>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</si>
  <si>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</si>
  <si>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</si>
  <si>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</si>
  <si>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</si>
  <si>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</si>
  <si>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</si>
  <si>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</si>
  <si>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</si>
  <si>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</si>
  <si>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</si>
  <si>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</si>
  <si>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</si>
  <si>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</si>
  <si>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</si>
  <si>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</si>
  <si>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</si>
  <si>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</si>
  <si>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</si>
  <si>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</si>
  <si>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</si>
  <si>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</si>
  <si>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</si>
  <si>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</si>
  <si>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</si>
  <si>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</si>
  <si>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</si>
  <si>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</si>
  <si>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</si>
  <si>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</si>
  <si>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</si>
  <si>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</si>
  <si>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</si>
  <si>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</si>
  <si>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日之影町国民健康保険病院事業特別会計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</si>
  <si>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</si>
  <si>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</si>
  <si>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日之影町簡易水道事業特別会計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</si>
  <si>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</si>
  <si>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日之影町農業集落排水事業特別会計</t>
    <phoneticPr fontId="5"/>
  </si>
  <si>
    <t>(Ｆ)</t>
    <phoneticPr fontId="5"/>
  </si>
  <si>
    <t>日之影町介護保険特別会計　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</si>
  <si>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</si>
  <si>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</si>
  <si>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</si>
  <si>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</si>
  <si>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</si>
  <si>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</si>
  <si>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</si>
  <si>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</si>
  <si>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</si>
  <si>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</si>
  <si>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</si>
  <si>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</si>
  <si>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</si>
  <si>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</si>
  <si>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</si>
  <si>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</si>
  <si>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</si>
  <si>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</si>
  <si>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</si>
  <si>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</si>
  <si>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</si>
  <si>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</si>
  <si>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</si>
  <si>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</si>
  <si>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</si>
  <si>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</si>
  <si>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</si>
  <si>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</si>
  <si>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</si>
  <si>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</si>
  <si>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</si>
  <si>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</si>
  <si>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</si>
  <si>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</si>
  <si>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</si>
  <si>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</si>
  <si>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</si>
  <si>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</si>
  <si>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</si>
  <si>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</si>
  <si>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</si>
  <si>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</si>
  <si>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</si>
  <si>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</si>
  <si>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</si>
  <si>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</si>
  <si>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</si>
  <si>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</si>
  <si>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</si>
  <si>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</si>
  <si>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</si>
  <si>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</si>
  <si>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</si>
  <si>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</si>
  <si>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</si>
  <si>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</si>
  <si>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</si>
  <si>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</si>
  <si>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</si>
  <si>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</si>
  <si>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</si>
  <si>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</si>
  <si>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</si>
  <si>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</si>
  <si>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</si>
  <si>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</si>
  <si>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</si>
  <si>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</si>
  <si>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</si>
  <si>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</si>
  <si>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</si>
  <si>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</si>
  <si>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</si>
  <si>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</si>
  <si>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</si>
  <si>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</si>
  <si>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</si>
  <si>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</si>
  <si>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</si>
  <si>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</si>
  <si>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</si>
  <si>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</si>
  <si>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</si>
  <si>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</si>
  <si>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</si>
  <si>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</si>
  <si>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</si>
  <si>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0.74</t>
  </si>
  <si>
    <t>日之影町国民健康保険病院事業特別会計</t>
  </si>
  <si>
    <t>一般会計</t>
  </si>
  <si>
    <t>日之影町国民健康保険事業特別会計</t>
  </si>
  <si>
    <t>日之影町介護保険特別会計　保険事業勘定</t>
  </si>
  <si>
    <t>日之影町簡易水道事業特別会計</t>
  </si>
  <si>
    <t>日之影町農業集落排水事業特別会計</t>
  </si>
  <si>
    <t>日之影町後期高齢者医療特別会計</t>
  </si>
  <si>
    <t>日之影町介護保険特別会計　サービス事業勘定</t>
  </si>
  <si>
    <t>その他会計（赤字）</t>
  </si>
  <si>
    <t>その他会計（黒字）</t>
  </si>
  <si>
    <t>-</t>
    <phoneticPr fontId="2"/>
  </si>
  <si>
    <t>-</t>
    <phoneticPr fontId="2"/>
  </si>
  <si>
    <t>西臼杵広域行政事務組合</t>
    <phoneticPr fontId="2"/>
  </si>
  <si>
    <t>宮崎県市町村総合事務組合（一般会計）</t>
    <phoneticPr fontId="2"/>
  </si>
  <si>
    <t>宮崎県市町村総合事務組合（市町村交通災害共済事業特別</t>
    <phoneticPr fontId="2"/>
  </si>
  <si>
    <t>宮崎県後期高齢者医療広域連合（一般会計）</t>
    <phoneticPr fontId="2"/>
  </si>
  <si>
    <t>宮崎県後期高齢者医療広域連合（後期高齢者医療特別会計）</t>
    <phoneticPr fontId="2"/>
  </si>
  <si>
    <t>宮崎県北部広域行政事務組合（一般会計）</t>
    <phoneticPr fontId="2"/>
  </si>
  <si>
    <t>宮崎県北部広域行政事務組合（特別会計）</t>
    <phoneticPr fontId="2"/>
  </si>
  <si>
    <t>宮崎県自治会館管理組合</t>
    <phoneticPr fontId="2"/>
  </si>
  <si>
    <t>日之影町村おこし総合産業株式会社</t>
    <phoneticPr fontId="2"/>
  </si>
  <si>
    <t>株式会社ひのかげアグリファーム</t>
    <phoneticPr fontId="2"/>
  </si>
  <si>
    <t>一般社団法人宮崎県林業公社</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</si>
  <si>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</si>
  <si>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</si>
  <si>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</si>
  <si>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ふるさと愛の福祉基金</t>
    <rPh sb="4" eb="5">
      <t>アイ</t>
    </rPh>
    <rPh sb="6" eb="8">
      <t>フクシ</t>
    </rPh>
    <rPh sb="8" eb="10">
      <t>キキン</t>
    </rPh>
    <phoneticPr fontId="11"/>
  </si>
  <si>
    <t>水源の里振興基金</t>
    <rPh sb="0" eb="2">
      <t>スイゲン</t>
    </rPh>
    <rPh sb="3" eb="4">
      <t>サト</t>
    </rPh>
    <rPh sb="4" eb="6">
      <t>シンコウ</t>
    </rPh>
    <rPh sb="6" eb="8">
      <t>キキン</t>
    </rPh>
    <phoneticPr fontId="11"/>
  </si>
  <si>
    <t>ふるさと応援基金</t>
    <rPh sb="4" eb="6">
      <t>オウエン</t>
    </rPh>
    <rPh sb="6" eb="8">
      <t>キキン</t>
    </rPh>
    <phoneticPr fontId="11"/>
  </si>
  <si>
    <t>子育て応援基金</t>
    <rPh sb="0" eb="2">
      <t>コソダ</t>
    </rPh>
    <rPh sb="3" eb="5">
      <t>オウエン</t>
    </rPh>
    <rPh sb="5" eb="7">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</si>
  <si>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</si>
  <si>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</si>
  <si>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</si>
  <si>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</si>
  <si>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</si>
  <si>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有形固定資産減価償却率は類似団体を上回っているものの、将来負担比率はマイナスとなっているため、グラフには表れていない。</t>
    <rPh sb="0" eb="2">
      <t>ユウケイ</t>
    </rPh>
    <rPh sb="2" eb="4">
      <t>コテイ</t>
    </rPh>
    <rPh sb="4" eb="6">
      <t>シサン</t>
    </rPh>
    <rPh sb="6" eb="8">
      <t>ゲンカ</t>
    </rPh>
    <rPh sb="8" eb="10">
      <t>ショウキャク</t>
    </rPh>
    <rPh sb="10" eb="11">
      <t>リツ</t>
    </rPh>
    <rPh sb="12" eb="14">
      <t>ルイジ</t>
    </rPh>
    <rPh sb="14" eb="16">
      <t>ダンタイ</t>
    </rPh>
    <rPh sb="17" eb="19">
      <t>ウワマワ</t>
    </rPh>
    <rPh sb="27" eb="29">
      <t>ショウライ</t>
    </rPh>
    <rPh sb="29" eb="31">
      <t>フタン</t>
    </rPh>
    <rPh sb="31" eb="33">
      <t>ヒリツ</t>
    </rPh>
    <rPh sb="52" eb="53">
      <t>アラワ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</si>
  <si>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</si>
  <si>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</si>
  <si>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</si>
  <si>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</si>
  <si>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</si>
  <si>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</si>
  <si>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実質公債費比率は、元利償還金の減少に伴い年々減少している。将来負担比率は、地方債発行の抑制や基金積立等により、充当可能財源等が将来負担額を上回っているため、比率は発生していない。</t>
    <rPh sb="0" eb="2">
      <t>ジッシツ</t>
    </rPh>
    <rPh sb="2" eb="5">
      <t>コウサイヒ</t>
    </rPh>
    <rPh sb="5" eb="7">
      <t>ヒリツ</t>
    </rPh>
    <rPh sb="9" eb="11">
      <t>ガンリ</t>
    </rPh>
    <rPh sb="11" eb="14">
      <t>ショウカンキン</t>
    </rPh>
    <rPh sb="15" eb="17">
      <t>ゲンショウ</t>
    </rPh>
    <rPh sb="18" eb="19">
      <t>トモナ</t>
    </rPh>
    <rPh sb="20" eb="22">
      <t>ネンネン</t>
    </rPh>
    <rPh sb="22" eb="24">
      <t>ゲンショウ</t>
    </rPh>
    <rPh sb="29" eb="31">
      <t>ショウライ</t>
    </rPh>
    <rPh sb="31" eb="33">
      <t>フタン</t>
    </rPh>
    <rPh sb="33" eb="35">
      <t>ヒリツ</t>
    </rPh>
    <rPh sb="37" eb="40">
      <t>チホウサイ</t>
    </rPh>
    <rPh sb="40" eb="42">
      <t>ハッコウ</t>
    </rPh>
    <rPh sb="43" eb="45">
      <t>ヨクセイ</t>
    </rPh>
    <rPh sb="46" eb="48">
      <t>キキン</t>
    </rPh>
    <rPh sb="48" eb="50">
      <t>ツミタテ</t>
    </rPh>
    <rPh sb="50" eb="51">
      <t>トウ</t>
    </rPh>
    <rPh sb="55" eb="57">
      <t>ジュウトウ</t>
    </rPh>
    <rPh sb="57" eb="59">
      <t>カノウ</t>
    </rPh>
    <rPh sb="59" eb="61">
      <t>ザイゲン</t>
    </rPh>
    <rPh sb="61" eb="62">
      <t>トウ</t>
    </rPh>
    <rPh sb="63" eb="65">
      <t>ショウライ</t>
    </rPh>
    <rPh sb="65" eb="67">
      <t>フタン</t>
    </rPh>
    <rPh sb="67" eb="68">
      <t>ガク</t>
    </rPh>
    <rPh sb="69" eb="71">
      <t>ウワマワ</t>
    </rPh>
    <rPh sb="78" eb="80">
      <t>ヒリツ</t>
    </rPh>
    <rPh sb="81" eb="83">
      <t>ハッセイ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</si>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</sst>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D143-4F2F-A184-B054A8031D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329786</c:v>
                </c:pt>
                <c:pt idx="1">
                  <c:v>269156</c:v>
                </c:pt>
                <c:pt idx="2">
                  <c:v>272834</c:v>
                </c:pt>
                <c:pt idx="3">
                  <c:v>260175</c:v>
                </c:pt>
                <c:pt idx="4">
                  <c:v>197975</c:v>
                </c:pt>
              </c:numCache>
            </c:numRef>
          </c:val>
          <c:smooth val="0"/>
          <c:extLst xmlns:c16r2="http://schemas.microsoft.com/office/drawing/2015/06/chart">
            <c:ext xmlns:c16="http://schemas.microsoft.com/office/drawing/2014/chart" uri="{C3380CC4-5D6E-409C-BE32-E72D297353CC}">
              <c16:uniqueId val="{00000001-D143-4F2F-A184-B054A8031D44}"/>
            </c:ext>
          </c:extLst>
        </c:ser>
        <c:dLbls>
          <c:showLegendKey val="0"/>
          <c:showVal val="0"/>
          <c:showCatName val="0"/>
          <c:showSerName val="0"/>
          <c:showPercent val="0"/>
          <c:showBubbleSize val="0"/>
        </c:dLbls>
        <c:marker val="1"/>
        <c:smooth val="0"/>
        <c:axId val="230666848"/>
        <c:axId val="199729952"/>
      </c:lineChart>
      <c:catAx>
        <c:axId val="23066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729952"/>
        <c:crosses val="autoZero"/>
        <c:auto val="1"/>
        <c:lblAlgn val="ctr"/>
        <c:lblOffset val="100"/>
        <c:tickLblSkip val="1"/>
        <c:tickMarkSkip val="1"/>
        <c:noMultiLvlLbl val="0"/>
      </c:catAx>
      <c:valAx>
        <c:axId val="1997299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66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1.69</c:v>
                </c:pt>
                <c:pt idx="1">
                  <c:v>1.9</c:v>
                </c:pt>
                <c:pt idx="2">
                  <c:v>1.94</c:v>
                </c:pt>
                <c:pt idx="3">
                  <c:v>1.26</c:v>
                </c:pt>
                <c:pt idx="4">
                  <c:v>1.39</c:v>
                </c:pt>
              </c:numCache>
            </c:numRef>
          </c:val>
          <c:extLst xmlns:c16r2="http://schemas.microsoft.com/office/drawing/2015/06/chart">
            <c:ext xmlns:c16="http://schemas.microsoft.com/office/drawing/2014/chart" uri="{C3380CC4-5D6E-409C-BE32-E72D297353CC}">
              <c16:uniqueId val="{00000000-0031-4FF3-AE32-9B41E9202B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46.77</c:v>
                </c:pt>
                <c:pt idx="1">
                  <c:v>49.38</c:v>
                </c:pt>
                <c:pt idx="2">
                  <c:v>50.67</c:v>
                </c:pt>
                <c:pt idx="3">
                  <c:v>53.97</c:v>
                </c:pt>
                <c:pt idx="4">
                  <c:v>55.52</c:v>
                </c:pt>
              </c:numCache>
            </c:numRef>
          </c:val>
          <c:extLst xmlns:c16r2="http://schemas.microsoft.com/office/drawing/2015/06/chart">
            <c:ext xmlns:c16="http://schemas.microsoft.com/office/drawing/2014/chart" uri="{C3380CC4-5D6E-409C-BE32-E72D297353CC}">
              <c16:uniqueId val="{00000001-0031-4FF3-AE32-9B41E9202B48}"/>
            </c:ext>
          </c:extLst>
        </c:ser>
        <c:dLbls>
          <c:showLegendKey val="0"/>
          <c:showVal val="0"/>
          <c:showCatName val="0"/>
          <c:showSerName val="0"/>
          <c:showPercent val="0"/>
          <c:showBubbleSize val="0"/>
        </c:dLbls>
        <c:gapWidth val="250"/>
        <c:overlap val="100"/>
        <c:axId val="197373312"/>
        <c:axId val="197373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5.31</c:v>
                </c:pt>
                <c:pt idx="1">
                  <c:v>0.16</c:v>
                </c:pt>
                <c:pt idx="2">
                  <c:v>0.04</c:v>
                </c:pt>
                <c:pt idx="3">
                  <c:v>-0.74</c:v>
                </c:pt>
                <c:pt idx="4">
                  <c:v>0.13</c:v>
                </c:pt>
              </c:numCache>
            </c:numRef>
          </c:val>
          <c:smooth val="0"/>
          <c:extLst xmlns:c16r2="http://schemas.microsoft.com/office/drawing/2015/06/chart">
            <c:ext xmlns:c16="http://schemas.microsoft.com/office/drawing/2014/chart" uri="{C3380CC4-5D6E-409C-BE32-E72D297353CC}">
              <c16:uniqueId val="{00000002-0031-4FF3-AE32-9B41E9202B48}"/>
            </c:ext>
          </c:extLst>
        </c:ser>
        <c:dLbls>
          <c:showLegendKey val="0"/>
          <c:showVal val="0"/>
          <c:showCatName val="0"/>
          <c:showSerName val="0"/>
          <c:showPercent val="0"/>
          <c:showBubbleSize val="0"/>
        </c:dLbls>
        <c:marker val="1"/>
        <c:smooth val="0"/>
        <c:axId val="197373312"/>
        <c:axId val="197373704"/>
      </c:lineChart>
      <c:catAx>
        <c:axId val="19737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373704"/>
        <c:crosses val="autoZero"/>
        <c:auto val="1"/>
        <c:lblAlgn val="ctr"/>
        <c:lblOffset val="100"/>
        <c:tickLblSkip val="1"/>
        <c:tickMarkSkip val="1"/>
        <c:noMultiLvlLbl val="0"/>
      </c:catAx>
      <c:valAx>
        <c:axId val="197373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7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15F-4506-9C06-90940663DC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5F-4506-9C06-90940663DC1F}"/>
            </c:ext>
          </c:extLst>
        </c:ser>
        <c:ser>
          <c:idx val="2"/>
          <c:order val="2"/>
          <c:tx>
            <c:strRef>
              <c:f>データシート!$A$29</c:f>
              <c:strCache>
                <c:ptCount val="1"/>
                <c:pt idx="0">
                  <c:v>日之影町介護保険特別会計　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15F-4506-9C06-90940663DC1F}"/>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15F-4506-9C06-90940663DC1F}"/>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15F-4506-9C06-90940663DC1F}"/>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0.23</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5-E15F-4506-9C06-90940663DC1F}"/>
            </c:ext>
          </c:extLst>
        </c:ser>
        <c:ser>
          <c:idx val="6"/>
          <c:order val="6"/>
          <c:tx>
            <c:strRef>
              <c:f>データシート!$A$33</c:f>
              <c:strCache>
                <c:ptCount val="1"/>
                <c:pt idx="0">
                  <c:v>日之影町介護保険特別会計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0.28999999999999998</c:v>
                </c:pt>
                <c:pt idx="8">
                  <c:v>#N/A</c:v>
                </c:pt>
                <c:pt idx="9">
                  <c:v>0.16</c:v>
                </c:pt>
              </c:numCache>
            </c:numRef>
          </c:val>
          <c:extLst xmlns:c16r2="http://schemas.microsoft.com/office/drawing/2015/06/chart">
            <c:ext xmlns:c16="http://schemas.microsoft.com/office/drawing/2014/chart" uri="{C3380CC4-5D6E-409C-BE32-E72D297353CC}">
              <c16:uniqueId val="{00000006-E15F-4506-9C06-90940663DC1F}"/>
            </c:ext>
          </c:extLst>
        </c:ser>
        <c:ser>
          <c:idx val="7"/>
          <c:order val="7"/>
          <c:tx>
            <c:strRef>
              <c:f>データシート!$A$34</c:f>
              <c:strCache>
                <c:ptCount val="1"/>
                <c:pt idx="0">
                  <c:v>日之影町国民健康保険事業特別会計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2.2599999999999998</c:v>
                </c:pt>
                <c:pt idx="2">
                  <c:v>#N/A</c:v>
                </c:pt>
                <c:pt idx="3">
                  <c:v>2.2200000000000002</c:v>
                </c:pt>
                <c:pt idx="4">
                  <c:v>#N/A</c:v>
                </c:pt>
                <c:pt idx="5">
                  <c:v>2.08</c:v>
                </c:pt>
                <c:pt idx="6">
                  <c:v>#N/A</c:v>
                </c:pt>
                <c:pt idx="7">
                  <c:v>1.67</c:v>
                </c:pt>
                <c:pt idx="8">
                  <c:v>#N/A</c:v>
                </c:pt>
                <c:pt idx="9">
                  <c:v>0.89</c:v>
                </c:pt>
              </c:numCache>
            </c:numRef>
          </c:val>
          <c:extLst xmlns:c16r2="http://schemas.microsoft.com/office/drawing/2015/06/chart">
            <c:ext xmlns:c16="http://schemas.microsoft.com/office/drawing/2014/chart" uri="{C3380CC4-5D6E-409C-BE32-E72D297353CC}">
              <c16:uniqueId val="{00000007-E15F-4506-9C06-90940663DC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1.69</c:v>
                </c:pt>
                <c:pt idx="2">
                  <c:v>#N/A</c:v>
                </c:pt>
                <c:pt idx="3">
                  <c:v>1.9</c:v>
                </c:pt>
                <c:pt idx="4">
                  <c:v>#N/A</c:v>
                </c:pt>
                <c:pt idx="5">
                  <c:v>1.93</c:v>
                </c:pt>
                <c:pt idx="6">
                  <c:v>#N/A</c:v>
                </c:pt>
                <c:pt idx="7">
                  <c:v>1.26</c:v>
                </c:pt>
                <c:pt idx="8">
                  <c:v>#N/A</c:v>
                </c:pt>
                <c:pt idx="9">
                  <c:v>1.39</c:v>
                </c:pt>
              </c:numCache>
            </c:numRef>
          </c:val>
          <c:extLst xmlns:c16r2="http://schemas.microsoft.com/office/drawing/2015/06/chart">
            <c:ext xmlns:c16="http://schemas.microsoft.com/office/drawing/2014/chart" uri="{C3380CC4-5D6E-409C-BE32-E72D297353CC}">
              <c16:uniqueId val="{00000008-E15F-4506-9C06-90940663DC1F}"/>
            </c:ext>
          </c:extLst>
        </c:ser>
        <c:ser>
          <c:idx val="9"/>
          <c:order val="9"/>
          <c:tx>
            <c:strRef>
              <c:f>データシート!$A$36</c:f>
              <c:strCache>
                <c:ptCount val="1"/>
                <c:pt idx="0">
                  <c:v>日之影町国民健康保険病院事業特別会計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7.84</c:v>
                </c:pt>
                <c:pt idx="2">
                  <c:v>#N/A</c:v>
                </c:pt>
                <c:pt idx="3">
                  <c:v>7.28</c:v>
                </c:pt>
                <c:pt idx="4">
                  <c:v>#N/A</c:v>
                </c:pt>
                <c:pt idx="5">
                  <c:v>8.49</c:v>
                </c:pt>
                <c:pt idx="6">
                  <c:v>#N/A</c:v>
                </c:pt>
                <c:pt idx="7">
                  <c:v>10.08</c:v>
                </c:pt>
                <c:pt idx="8">
                  <c:v>#N/A</c:v>
                </c:pt>
                <c:pt idx="9">
                  <c:v>10.029999999999999</c:v>
                </c:pt>
              </c:numCache>
            </c:numRef>
          </c:val>
          <c:extLst xmlns:c16r2="http://schemas.microsoft.com/office/drawing/2015/06/chart">
            <c:ext xmlns:c16="http://schemas.microsoft.com/office/drawing/2014/chart" uri="{C3380CC4-5D6E-409C-BE32-E72D297353CC}">
              <c16:uniqueId val="{00000009-E15F-4506-9C06-90940663DC1F}"/>
            </c:ext>
          </c:extLst>
        </c:ser>
        <c:dLbls>
          <c:showLegendKey val="0"/>
          <c:showVal val="0"/>
          <c:showCatName val="0"/>
          <c:showSerName val="0"/>
          <c:showPercent val="0"/>
          <c:showBubbleSize val="0"/>
        </c:dLbls>
        <c:gapWidth val="150"/>
        <c:overlap val="100"/>
        <c:axId val="197374488"/>
        <c:axId val="197374880"/>
      </c:barChart>
      <c:catAx>
        <c:axId val="19737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74880"/>
        <c:crosses val="autoZero"/>
        <c:auto val="1"/>
        <c:lblAlgn val="ctr"/>
        <c:lblOffset val="100"/>
        <c:tickLblSkip val="1"/>
        <c:tickMarkSkip val="1"/>
        <c:noMultiLvlLbl val="0"/>
      </c:catAx>
      <c:valAx>
        <c:axId val="19737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74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743</c:v>
                </c:pt>
                <c:pt idx="5">
                  <c:v>729</c:v>
                </c:pt>
                <c:pt idx="8">
                  <c:v>617</c:v>
                </c:pt>
                <c:pt idx="11">
                  <c:v>531</c:v>
                </c:pt>
                <c:pt idx="14">
                  <c:v>521</c:v>
                </c:pt>
              </c:numCache>
            </c:numRef>
          </c:val>
          <c:extLst xmlns:c16r2="http://schemas.microsoft.com/office/drawing/2015/06/chart">
            <c:ext xmlns:c16="http://schemas.microsoft.com/office/drawing/2014/chart" uri="{C3380CC4-5D6E-409C-BE32-E72D297353CC}">
              <c16:uniqueId val="{00000000-4996-4053-9695-CB79751432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996-4053-9695-CB79751432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0</c:v>
                </c:pt>
              </c:numCache>
            </c:numRef>
          </c:val>
          <c:extLst xmlns:c16r2="http://schemas.microsoft.com/office/drawing/2015/06/chart">
            <c:ext xmlns:c16="http://schemas.microsoft.com/office/drawing/2014/chart" uri="{C3380CC4-5D6E-409C-BE32-E72D297353CC}">
              <c16:uniqueId val="{00000002-4996-4053-9695-CB79751432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9</c:v>
                </c:pt>
                <c:pt idx="6">
                  <c:v>10</c:v>
                </c:pt>
                <c:pt idx="9">
                  <c:v>17</c:v>
                </c:pt>
                <c:pt idx="12">
                  <c:v>19</c:v>
                </c:pt>
              </c:numCache>
            </c:numRef>
          </c:val>
          <c:extLst xmlns:c16r2="http://schemas.microsoft.com/office/drawing/2015/06/chart">
            <c:ext xmlns:c16="http://schemas.microsoft.com/office/drawing/2014/chart" uri="{C3380CC4-5D6E-409C-BE32-E72D297353CC}">
              <c16:uniqueId val="{00000003-4996-4053-9695-CB79751432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93</c:v>
                </c:pt>
                <c:pt idx="3">
                  <c:v>94</c:v>
                </c:pt>
                <c:pt idx="6">
                  <c:v>47</c:v>
                </c:pt>
                <c:pt idx="9">
                  <c:v>44</c:v>
                </c:pt>
                <c:pt idx="12">
                  <c:v>47</c:v>
                </c:pt>
              </c:numCache>
            </c:numRef>
          </c:val>
          <c:extLst xmlns:c16r2="http://schemas.microsoft.com/office/drawing/2015/06/chart">
            <c:ext xmlns:c16="http://schemas.microsoft.com/office/drawing/2014/chart" uri="{C3380CC4-5D6E-409C-BE32-E72D297353CC}">
              <c16:uniqueId val="{00000004-4996-4053-9695-CB79751432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96-4053-9695-CB79751432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996-4053-9695-CB79751432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860</c:v>
                </c:pt>
                <c:pt idx="3">
                  <c:v>830</c:v>
                </c:pt>
                <c:pt idx="6">
                  <c:v>739</c:v>
                </c:pt>
                <c:pt idx="9">
                  <c:v>609</c:v>
                </c:pt>
                <c:pt idx="12">
                  <c:v>595</c:v>
                </c:pt>
              </c:numCache>
            </c:numRef>
          </c:val>
          <c:extLst xmlns:c16r2="http://schemas.microsoft.com/office/drawing/2015/06/chart">
            <c:ext xmlns:c16="http://schemas.microsoft.com/office/drawing/2014/chart" uri="{C3380CC4-5D6E-409C-BE32-E72D297353CC}">
              <c16:uniqueId val="{00000007-4996-4053-9695-CB7975143267}"/>
            </c:ext>
          </c:extLst>
        </c:ser>
        <c:dLbls>
          <c:showLegendKey val="0"/>
          <c:showVal val="0"/>
          <c:showCatName val="0"/>
          <c:showSerName val="0"/>
          <c:showPercent val="0"/>
          <c:showBubbleSize val="0"/>
        </c:dLbls>
        <c:gapWidth val="100"/>
        <c:overlap val="100"/>
        <c:axId val="197375664"/>
        <c:axId val="197376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219</c:v>
                </c:pt>
                <c:pt idx="2">
                  <c:v>#N/A</c:v>
                </c:pt>
                <c:pt idx="3">
                  <c:v>#N/A</c:v>
                </c:pt>
                <c:pt idx="4">
                  <c:v>206</c:v>
                </c:pt>
                <c:pt idx="5">
                  <c:v>#N/A</c:v>
                </c:pt>
                <c:pt idx="6">
                  <c:v>#N/A</c:v>
                </c:pt>
                <c:pt idx="7">
                  <c:v>181</c:v>
                </c:pt>
                <c:pt idx="8">
                  <c:v>#N/A</c:v>
                </c:pt>
                <c:pt idx="9">
                  <c:v>#N/A</c:v>
                </c:pt>
                <c:pt idx="10">
                  <c:v>141</c:v>
                </c:pt>
                <c:pt idx="11">
                  <c:v>#N/A</c:v>
                </c:pt>
                <c:pt idx="12">
                  <c:v>#N/A</c:v>
                </c:pt>
                <c:pt idx="13">
                  <c:v>140</c:v>
                </c:pt>
                <c:pt idx="14">
                  <c:v>#N/A</c:v>
                </c:pt>
              </c:numCache>
            </c:numRef>
          </c:val>
          <c:smooth val="0"/>
          <c:extLst xmlns:c16r2="http://schemas.microsoft.com/office/drawing/2015/06/chart">
            <c:ext xmlns:c16="http://schemas.microsoft.com/office/drawing/2014/chart" uri="{C3380CC4-5D6E-409C-BE32-E72D297353CC}">
              <c16:uniqueId val="{00000008-4996-4053-9695-CB7975143267}"/>
            </c:ext>
          </c:extLst>
        </c:ser>
        <c:dLbls>
          <c:showLegendKey val="0"/>
          <c:showVal val="0"/>
          <c:showCatName val="0"/>
          <c:showSerName val="0"/>
          <c:showPercent val="0"/>
          <c:showBubbleSize val="0"/>
        </c:dLbls>
        <c:marker val="1"/>
        <c:smooth val="0"/>
        <c:axId val="197375664"/>
        <c:axId val="197376056"/>
      </c:lineChart>
      <c:catAx>
        <c:axId val="19737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76056"/>
        <c:crosses val="autoZero"/>
        <c:auto val="1"/>
        <c:lblAlgn val="ctr"/>
        <c:lblOffset val="100"/>
        <c:tickLblSkip val="1"/>
        <c:tickMarkSkip val="1"/>
        <c:noMultiLvlLbl val="0"/>
      </c:catAx>
      <c:valAx>
        <c:axId val="197376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7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4880</c:v>
                </c:pt>
                <c:pt idx="5">
                  <c:v>4540</c:v>
                </c:pt>
                <c:pt idx="8">
                  <c:v>4469</c:v>
                </c:pt>
                <c:pt idx="11">
                  <c:v>4476</c:v>
                </c:pt>
                <c:pt idx="14">
                  <c:v>4440</c:v>
                </c:pt>
              </c:numCache>
            </c:numRef>
          </c:val>
          <c:extLst xmlns:c16r2="http://schemas.microsoft.com/office/drawing/2015/06/chart">
            <c:ext xmlns:c16="http://schemas.microsoft.com/office/drawing/2014/chart" uri="{C3380CC4-5D6E-409C-BE32-E72D297353CC}">
              <c16:uniqueId val="{00000000-1202-4C4A-B5C9-480FDE2DA5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202-4C4A-B5C9-480FDE2DA5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3294</c:v>
                </c:pt>
                <c:pt idx="5">
                  <c:v>3388</c:v>
                </c:pt>
                <c:pt idx="8">
                  <c:v>3586</c:v>
                </c:pt>
                <c:pt idx="11">
                  <c:v>3683</c:v>
                </c:pt>
                <c:pt idx="14">
                  <c:v>3755</c:v>
                </c:pt>
              </c:numCache>
            </c:numRef>
          </c:val>
          <c:extLst xmlns:c16r2="http://schemas.microsoft.com/office/drawing/2015/06/chart">
            <c:ext xmlns:c16="http://schemas.microsoft.com/office/drawing/2014/chart" uri="{C3380CC4-5D6E-409C-BE32-E72D297353CC}">
              <c16:uniqueId val="{00000002-1202-4C4A-B5C9-480FDE2DA5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02-4C4A-B5C9-480FDE2DA5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02-4C4A-B5C9-480FDE2DA5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02-4C4A-B5C9-480FDE2DA5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1006</c:v>
                </c:pt>
                <c:pt idx="3">
                  <c:v>877</c:v>
                </c:pt>
                <c:pt idx="6">
                  <c:v>795</c:v>
                </c:pt>
                <c:pt idx="9">
                  <c:v>907</c:v>
                </c:pt>
                <c:pt idx="12">
                  <c:v>837</c:v>
                </c:pt>
              </c:numCache>
            </c:numRef>
          </c:val>
          <c:extLst xmlns:c16r2="http://schemas.microsoft.com/office/drawing/2015/06/chart">
            <c:ext xmlns:c16="http://schemas.microsoft.com/office/drawing/2014/chart" uri="{C3380CC4-5D6E-409C-BE32-E72D297353CC}">
              <c16:uniqueId val="{00000006-1202-4C4A-B5C9-480FDE2DA5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119</c:v>
                </c:pt>
                <c:pt idx="3">
                  <c:v>389</c:v>
                </c:pt>
                <c:pt idx="6">
                  <c:v>378</c:v>
                </c:pt>
                <c:pt idx="9">
                  <c:v>361</c:v>
                </c:pt>
                <c:pt idx="12">
                  <c:v>341</c:v>
                </c:pt>
              </c:numCache>
            </c:numRef>
          </c:val>
          <c:extLst xmlns:c16r2="http://schemas.microsoft.com/office/drawing/2015/06/chart">
            <c:ext xmlns:c16="http://schemas.microsoft.com/office/drawing/2014/chart" uri="{C3380CC4-5D6E-409C-BE32-E72D297353CC}">
              <c16:uniqueId val="{00000007-1202-4C4A-B5C9-480FDE2DA5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587</c:v>
                </c:pt>
                <c:pt idx="3">
                  <c:v>506</c:v>
                </c:pt>
                <c:pt idx="6">
                  <c:v>596</c:v>
                </c:pt>
                <c:pt idx="9">
                  <c:v>565</c:v>
                </c:pt>
                <c:pt idx="12">
                  <c:v>532</c:v>
                </c:pt>
              </c:numCache>
            </c:numRef>
          </c:val>
          <c:extLst xmlns:c16r2="http://schemas.microsoft.com/office/drawing/2015/06/chart">
            <c:ext xmlns:c16="http://schemas.microsoft.com/office/drawing/2014/chart" uri="{C3380CC4-5D6E-409C-BE32-E72D297353CC}">
              <c16:uniqueId val="{00000008-1202-4C4A-B5C9-480FDE2DA5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7</c:v>
                </c:pt>
                <c:pt idx="6">
                  <c:v>5</c:v>
                </c:pt>
                <c:pt idx="9">
                  <c:v>3</c:v>
                </c:pt>
                <c:pt idx="12">
                  <c:v>3</c:v>
                </c:pt>
              </c:numCache>
            </c:numRef>
          </c:val>
          <c:extLst xmlns:c16r2="http://schemas.microsoft.com/office/drawing/2015/06/chart">
            <c:ext xmlns:c16="http://schemas.microsoft.com/office/drawing/2014/chart" uri="{C3380CC4-5D6E-409C-BE32-E72D297353CC}">
              <c16:uniqueId val="{00000009-1202-4C4A-B5C9-480FDE2DA5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5442</c:v>
                </c:pt>
                <c:pt idx="3">
                  <c:v>5118</c:v>
                </c:pt>
                <c:pt idx="6">
                  <c:v>5065</c:v>
                </c:pt>
                <c:pt idx="9">
                  <c:v>5118</c:v>
                </c:pt>
                <c:pt idx="12">
                  <c:v>5021</c:v>
                </c:pt>
              </c:numCache>
            </c:numRef>
          </c:val>
          <c:extLst xmlns:c16r2="http://schemas.microsoft.com/office/drawing/2015/06/chart">
            <c:ext xmlns:c16="http://schemas.microsoft.com/office/drawing/2014/chart" uri="{C3380CC4-5D6E-409C-BE32-E72D297353CC}">
              <c16:uniqueId val="{0000000A-1202-4C4A-B5C9-480FDE2DA508}"/>
            </c:ext>
          </c:extLst>
        </c:ser>
        <c:dLbls>
          <c:showLegendKey val="0"/>
          <c:showVal val="0"/>
          <c:showCatName val="0"/>
          <c:showSerName val="0"/>
          <c:showPercent val="0"/>
          <c:showBubbleSize val="0"/>
        </c:dLbls>
        <c:gapWidth val="100"/>
        <c:overlap val="100"/>
        <c:axId val="236990968"/>
        <c:axId val="23699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202-4C4A-B5C9-480FDE2DA508}"/>
            </c:ext>
          </c:extLst>
        </c:ser>
        <c:dLbls>
          <c:showLegendKey val="0"/>
          <c:showVal val="0"/>
          <c:showCatName val="0"/>
          <c:showSerName val="0"/>
          <c:showPercent val="0"/>
          <c:showBubbleSize val="0"/>
        </c:dLbls>
        <c:marker val="1"/>
        <c:smooth val="0"/>
        <c:axId val="236990968"/>
        <c:axId val="236991360"/>
      </c:lineChart>
      <c:catAx>
        <c:axId val="23699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991360"/>
        <c:crosses val="autoZero"/>
        <c:auto val="1"/>
        <c:lblAlgn val="ctr"/>
        <c:lblOffset val="100"/>
        <c:tickLblSkip val="1"/>
        <c:tickMarkSkip val="1"/>
        <c:noMultiLvlLbl val="0"/>
      </c:catAx>
      <c:valAx>
        <c:axId val="23699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9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1561</c:v>
                </c:pt>
                <c:pt idx="1">
                  <c:v>1592</c:v>
                </c:pt>
                <c:pt idx="2">
                  <c:v>1612</c:v>
                </c:pt>
              </c:numCache>
            </c:numRef>
          </c:val>
          <c:extLst xmlns:c16r2="http://schemas.microsoft.com/office/drawing/2015/06/chart">
            <c:ext xmlns:c16="http://schemas.microsoft.com/office/drawing/2014/chart" uri="{C3380CC4-5D6E-409C-BE32-E72D297353CC}">
              <c16:uniqueId val="{00000000-59FA-41E4-8038-3AF03EEC9A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232</c:v>
                </c:pt>
                <c:pt idx="1">
                  <c:v>232</c:v>
                </c:pt>
                <c:pt idx="2">
                  <c:v>232</c:v>
                </c:pt>
              </c:numCache>
            </c:numRef>
          </c:val>
          <c:extLst xmlns:c16r2="http://schemas.microsoft.com/office/drawing/2015/06/chart">
            <c:ext xmlns:c16="http://schemas.microsoft.com/office/drawing/2014/chart" uri="{C3380CC4-5D6E-409C-BE32-E72D297353CC}">
              <c16:uniqueId val="{00000001-59FA-41E4-8038-3AF03EEC9A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1579</c:v>
                </c:pt>
                <c:pt idx="1">
                  <c:v>1632</c:v>
                </c:pt>
                <c:pt idx="2">
                  <c:v>1672</c:v>
                </c:pt>
              </c:numCache>
            </c:numRef>
          </c:val>
          <c:extLst xmlns:c16r2="http://schemas.microsoft.com/office/drawing/2015/06/chart">
            <c:ext xmlns:c16="http://schemas.microsoft.com/office/drawing/2014/chart" uri="{C3380CC4-5D6E-409C-BE32-E72D297353CC}">
              <c16:uniqueId val="{00000002-59FA-41E4-8038-3AF03EEC9A82}"/>
            </c:ext>
          </c:extLst>
        </c:ser>
        <c:dLbls>
          <c:showLegendKey val="0"/>
          <c:showVal val="0"/>
          <c:showCatName val="0"/>
          <c:showSerName val="0"/>
          <c:showPercent val="0"/>
          <c:showBubbleSize val="0"/>
        </c:dLbls>
        <c:gapWidth val="120"/>
        <c:overlap val="100"/>
        <c:axId val="236992928"/>
        <c:axId val="240765024"/>
      </c:barChart>
      <c:catAx>
        <c:axId val="2369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0765024"/>
        <c:crosses val="autoZero"/>
        <c:auto val="1"/>
        <c:lblAlgn val="ctr"/>
        <c:lblOffset val="100"/>
        <c:tickLblSkip val="1"/>
        <c:tickMarkSkip val="1"/>
        <c:noMultiLvlLbl val="0"/>
      </c:catAx>
      <c:valAx>
        <c:axId val="240765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9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BE-4B24-934B-902950C847C3}"/>
                </c:ext>
                <c:ext xmlns:c15="http://schemas.microsoft.com/office/drawing/2012/chart" uri="{CE6537A1-D6FC-4f65-9D91-7224C49458BB}">
                  <c15:dlblFieldTable>
                    <c15:dlblFTEntry>
                      <c15:txfldGUID>{AC4940A6-441D-46B2-A624-C51CF7EF3DD3}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BE-4B24-934B-902950C847C3}"/>
                </c:ext>
                <c:ext xmlns:c15="http://schemas.microsoft.com/office/drawing/2012/chart" uri="{CE6537A1-D6FC-4f65-9D91-7224C49458BB}">
                  <c15:dlblFieldTable>
                    <c15:dlblFTEntry>
                      <c15:txfldGUID>{786FA6E3-66CF-4F9D-BE59-54D639F25E01}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BE-4B24-934B-902950C847C3}"/>
                </c:ext>
                <c:ext xmlns:c15="http://schemas.microsoft.com/office/drawing/2012/chart" uri="{CE6537A1-D6FC-4f65-9D91-7224C49458BB}">
                  <c15:dlblFieldTable>
                    <c15:dlblFTEntry>
                      <c15:txfldGUID>{D4AD6326-0635-4E37-BF13-7354E3940D5F}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BE-4B24-934B-902950C847C3}"/>
                </c:ext>
                <c:ext xmlns:c15="http://schemas.microsoft.com/office/drawing/2012/chart" uri="{CE6537A1-D6FC-4f65-9D91-7224C49458BB}">
                  <c15:dlblFieldTable>
                    <c15:dlblFTEntry>
                      <c15:txfldGUID>{1B03740E-5E88-44D7-A075-C6F0E3CAD1FC}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BE-4B24-934B-902950C847C3}"/>
                </c:ext>
                <c:ext xmlns:c15="http://schemas.microsoft.com/office/drawing/2012/chart" uri="{CE6537A1-D6FC-4f65-9D91-7224C49458BB}">
                  <c15:dlblFieldTable>
                    <c15:dlblFTEntry>
                      <c15:txfldGUID>{EEC02FEA-F02B-4B69-AAA0-ECC6EA035813}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BE-4B24-934B-902950C847C3}"/>
                </c:ext>
                <c:ext xmlns:c15="http://schemas.microsoft.com/office/drawing/2012/chart" uri="{CE6537A1-D6FC-4f65-9D91-7224C49458BB}">
                  <c15:dlblFieldTable>
                    <c15:dlblFTEntry>
                      <c15:txfldGUID>{14E2FA01-9E01-4697-998A-F209BCD1C6FF}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BE-4B24-934B-902950C847C3}"/>
                </c:ext>
                <c:ext xmlns:c15="http://schemas.microsoft.com/office/drawing/2012/chart" uri="{CE6537A1-D6FC-4f65-9D91-7224C49458BB}">
                  <c15:dlblFieldTable>
                    <c15:dlblFTEntry>
                      <c15:txfldGUID>{945F2DF5-FA98-4BD1-93E6-D9BB0511EF4A}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BE-4B24-934B-902950C847C3}"/>
                </c:ext>
                <c:ext xmlns:c15="http://schemas.microsoft.com/office/drawing/2012/chart" uri="{CE6537A1-D6FC-4f65-9D91-7224C49458BB}">
                  <c15:dlblFieldTable>
                    <c15:dlblFTEntry>
                      <c15:txfldGUID>{AAD44449-D8AE-4AC4-A094-597EE083A84F}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BE-4B24-934B-902950C847C3}"/>
                </c:ext>
                <c:ext xmlns:c15="http://schemas.microsoft.com/office/drawing/2012/chart" uri="{CE6537A1-D6FC-4f65-9D91-7224C49458BB}">
                  <c15:dlblFieldTable>
                    <c15:dlblFTEntry>
                      <c15:txfldGUID>{C076B0B1-9F78-472C-B879-5868B1335E57}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61.2</c:v>
                </c:pt>
                <c:pt idx="32">
                  <c:v>62.7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ABE-4B24-934B-902950C847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BE-4B24-934B-902950C847C3}"/>
                </c:ext>
                <c:ext xmlns:c15="http://schemas.microsoft.com/office/drawing/2012/chart" uri="{CE6537A1-D6FC-4f65-9D91-7224C49458BB}">
                  <c15:dlblFieldTable>
                    <c15:dlblFTEntry>
                      <c15:txfldGUID>{98D4E098-8642-43BF-B8A2-1884A6D7F124}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BE-4B24-934B-902950C847C3}"/>
                </c:ext>
                <c:ext xmlns:c15="http://schemas.microsoft.com/office/drawing/2012/chart" uri="{CE6537A1-D6FC-4f65-9D91-7224C49458BB}">
                  <c15:dlblFieldTable>
                    <c15:dlblFTEntry>
                      <c15:txfldGUID>{B1BFDCC5-884D-4072-965B-2196D6F4AE5D}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BE-4B24-934B-902950C847C3}"/>
                </c:ext>
                <c:ext xmlns:c15="http://schemas.microsoft.com/office/drawing/2012/chart" uri="{CE6537A1-D6FC-4f65-9D91-7224C49458BB}">
                  <c15:dlblFieldTable>
                    <c15:dlblFTEntry>
                      <c15:txfldGUID>{49605700-4649-4D52-A1AD-7D4AC7346B25}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BE-4B24-934B-902950C847C3}"/>
                </c:ext>
                <c:ext xmlns:c15="http://schemas.microsoft.com/office/drawing/2012/chart" uri="{CE6537A1-D6FC-4f65-9D91-7224C49458BB}">
                  <c15:dlblFieldTable>
                    <c15:dlblFTEntry>
                      <c15:txfldGUID>{FD55AA6B-E777-4E0A-B1FA-3417FD9478EC}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BE-4B24-934B-902950C847C3}"/>
                </c:ext>
                <c:ext xmlns:c15="http://schemas.microsoft.com/office/drawing/2012/chart" uri="{CE6537A1-D6FC-4f65-9D91-7224C49458BB}">
                  <c15:dlblFieldTable>
                    <c15:dlblFTEntry>
                      <c15:txfldGUID>{422418DB-2DA7-451D-B327-F8C970FA9BD7}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BE-4B24-934B-902950C847C3}"/>
                </c:ext>
                <c:ext xmlns:c15="http://schemas.microsoft.com/office/drawing/2012/chart" uri="{CE6537A1-D6FC-4f65-9D91-7224C49458BB}">
                  <c15:dlblFieldTable>
                    <c15:dlblFTEntry>
                      <c15:txfldGUID>{DCD0E6BD-F8B4-4947-8397-6EE5BC05A997}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BE-4B24-934B-902950C847C3}"/>
                </c:ext>
                <c:ext xmlns:c15="http://schemas.microsoft.com/office/drawing/2012/chart" uri="{CE6537A1-D6FC-4f65-9D91-7224C49458BB}">
                  <c15:dlblFieldTable>
                    <c15:dlblFTEntry>
                      <c15:txfldGUID>{3FAD9A82-17E7-4814-AD1E-0F5BB4015D61}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BE-4B24-934B-902950C847C3}"/>
                </c:ext>
                <c:ext xmlns:c15="http://schemas.microsoft.com/office/drawing/2012/chart" uri="{CE6537A1-D6FC-4f65-9D91-7224C49458BB}">
                  <c15:dlblFieldTable>
                    <c15:dlblFTEntry>
                      <c15:txfldGUID>{7D00AC9D-E1BE-4DB3-83D8-EE27A5B11126}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BE-4B24-934B-902950C847C3}"/>
                </c:ext>
                <c:ext xmlns:c15="http://schemas.microsoft.com/office/drawing/2012/chart" uri="{CE6537A1-D6FC-4f65-9D91-7224C49458BB}">
                  <c15:dlblFieldTable>
                    <c15:dlblFTEntry>
                      <c15:txfldGUID>{0469F81F-037E-4028-B62A-FB3FF925924C}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ABE-4B24-934B-902950C847C3}"/>
            </c:ext>
          </c:extLst>
        </c:ser>
        <c:dLbls>
          <c:showLegendKey val="0"/>
          <c:showVal val="1"/>
          <c:showCatName val="0"/>
          <c:showSerName val="0"/>
          <c:showPercent val="0"/>
          <c:showBubbleSize val="0"/>
        </c:dLbls>
        <c:axId val="322860264"/>
        <c:axId val="322860656"/>
      </c:scatterChart>
      <c:valAx>
        <c:axId val="322860264"/>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860656"/>
        <c:crosses val="autoZero"/>
        <c:crossBetween val="midCat"/>
      </c:valAx>
      <c:valAx>
        <c:axId val="322860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860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35-4E27-85A3-33052EB74516}"/>
                </c:ext>
                <c:ext xmlns:c15="http://schemas.microsoft.com/office/drawing/2012/chart" uri="{CE6537A1-D6FC-4f65-9D91-7224C49458BB}">
                  <c15:dlblFieldTable>
                    <c15:dlblFTEntry>
                      <c15:txfldGUID>{CFE7F1CD-954A-4C3B-A0B3-F7715004D234}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35-4E27-85A3-33052EB74516}"/>
                </c:ext>
                <c:ext xmlns:c15="http://schemas.microsoft.com/office/drawing/2012/chart" uri="{CE6537A1-D6FC-4f65-9D91-7224C49458BB}">
                  <c15:dlblFieldTable>
                    <c15:dlblFTEntry>
                      <c15:txfldGUID>{BE487EC2-4C84-4035-B670-C3E66A32A86A}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35-4E27-85A3-33052EB74516}"/>
                </c:ext>
                <c:ext xmlns:c15="http://schemas.microsoft.com/office/drawing/2012/chart" uri="{CE6537A1-D6FC-4f65-9D91-7224C49458BB}">
                  <c15:dlblFieldTable>
                    <c15:dlblFTEntry>
                      <c15:txfldGUID>{96591055-7EE3-4B24-9C8A-9CCB82888D08}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35-4E27-85A3-33052EB74516}"/>
                </c:ext>
                <c:ext xmlns:c15="http://schemas.microsoft.com/office/drawing/2012/chart" uri="{CE6537A1-D6FC-4f65-9D91-7224C49458BB}">
                  <c15:dlblFieldTable>
                    <c15:dlblFTEntry>
                      <c15:txfldGUID>{D5163525-AFBB-4E06-BC9C-604A8901BCDD}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35-4E27-85A3-33052EB74516}"/>
                </c:ext>
                <c:ext xmlns:c15="http://schemas.microsoft.com/office/drawing/2012/chart" uri="{CE6537A1-D6FC-4f65-9D91-7224C49458BB}">
                  <c15:dlblFieldTable>
                    <c15:dlblFTEntry>
                      <c15:txfldGUID>{DF0B3F6B-568A-45B5-8614-45CD1FA87C3C}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35-4E27-85A3-33052EB74516}"/>
                </c:ext>
                <c:ext xmlns:c15="http://schemas.microsoft.com/office/drawing/2012/chart" uri="{CE6537A1-D6FC-4f65-9D91-7224C49458BB}">
                  <c15:dlblFieldTable>
                    <c15:dlblFTEntry>
                      <c15:txfldGUID>{9081FB81-9CC3-42DF-A127-4EC0AE4098F3}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35-4E27-85A3-33052EB74516}"/>
                </c:ext>
                <c:ext xmlns:c15="http://schemas.microsoft.com/office/drawing/2012/chart" uri="{CE6537A1-D6FC-4f65-9D91-7224C49458BB}">
                  <c15:dlblFieldTable>
                    <c15:dlblFTEntry>
                      <c15:txfldGUID>{DCA9B0E1-0423-4B6A-9B92-79450C807CC2}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35-4E27-85A3-33052EB74516}"/>
                </c:ext>
                <c:ext xmlns:c15="http://schemas.microsoft.com/office/drawing/2012/chart" uri="{CE6537A1-D6FC-4f65-9D91-7224C49458BB}">
                  <c15:dlblFieldTable>
                    <c15:dlblFTEntry>
                      <c15:txfldGUID>{B4F04539-5051-47DD-92AA-C16293FEA1D5}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35-4E27-85A3-33052EB74516}"/>
                </c:ext>
                <c:ext xmlns:c15="http://schemas.microsoft.com/office/drawing/2012/chart" uri="{CE6537A1-D6FC-4f65-9D91-7224C49458BB}">
                  <c15:dlblFieldTable>
                    <c15:dlblFTEntry>
                      <c15:txfldGUID>{78FCFC10-3D05-4463-832D-1419F3D80B36}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8.9</c:v>
                </c:pt>
                <c:pt idx="16">
                  <c:v>8.1999999999999993</c:v>
                </c:pt>
                <c:pt idx="24">
                  <c:v>7.2</c:v>
                </c:pt>
                <c:pt idx="32">
                  <c:v>6.3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A35-4E27-85A3-33052EB745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35-4E27-85A3-33052EB74516}"/>
                </c:ext>
                <c:ext xmlns:c15="http://schemas.microsoft.com/office/drawing/2012/chart" uri="{CE6537A1-D6FC-4f65-9D91-7224C49458BB}">
                  <c15:dlblFieldTable>
                    <c15:dlblFTEntry>
                      <c15:txfldGUID>{458508F0-C059-4E7E-A803-2C7A3850BB0A}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35-4E27-85A3-33052EB74516}"/>
                </c:ext>
                <c:ext xmlns:c15="http://schemas.microsoft.com/office/drawing/2012/chart" uri="{CE6537A1-D6FC-4f65-9D91-7224C49458BB}">
                  <c15:dlblFieldTable>
                    <c15:dlblFTEntry>
                      <c15:txfldGUID>{E267C449-F544-4CC1-82C9-72AD737222B4}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35-4E27-85A3-33052EB74516}"/>
                </c:ext>
                <c:ext xmlns:c15="http://schemas.microsoft.com/office/drawing/2012/chart" uri="{CE6537A1-D6FC-4f65-9D91-7224C49458BB}">
                  <c15:dlblFieldTable>
                    <c15:dlblFTEntry>
                      <c15:txfldGUID>{F3DD09EC-FB84-4498-9DE4-35735F360096}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35-4E27-85A3-33052EB74516}"/>
                </c:ext>
                <c:ext xmlns:c15="http://schemas.microsoft.com/office/drawing/2012/chart" uri="{CE6537A1-D6FC-4f65-9D91-7224C49458BB}">
                  <c15:dlblFieldTable>
                    <c15:dlblFTEntry>
                      <c15:txfldGUID>{0D761ED5-6378-4069-841D-710AA9BDC174}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35-4E27-85A3-33052EB74516}"/>
                </c:ext>
                <c:ext xmlns:c15="http://schemas.microsoft.com/office/drawing/2012/chart" uri="{CE6537A1-D6FC-4f65-9D91-7224C49458BB}">
                  <c15:dlblFieldTable>
                    <c15:dlblFTEntry>
                      <c15:txfldGUID>{D4A65E6F-0A85-4FDD-8C2F-FC8E78BEF1F0}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35-4E27-85A3-33052EB74516}"/>
                </c:ext>
                <c:ext xmlns:c15="http://schemas.microsoft.com/office/drawing/2012/chart" uri="{CE6537A1-D6FC-4f65-9D91-7224C49458BB}">
                  <c15:dlblFieldTable>
                    <c15:dlblFTEntry>
                      <c15:txfldGUID>{30665203-E39E-49CE-9ED1-8D688F30B20E}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35-4E27-85A3-33052EB74516}"/>
                </c:ext>
                <c:ext xmlns:c15="http://schemas.microsoft.com/office/drawing/2012/chart" uri="{CE6537A1-D6FC-4f65-9D91-7224C49458BB}">
                  <c15:dlblFieldTable>
                    <c15:dlblFTEntry>
                      <c15:txfldGUID>{472821B6-3F5B-4226-A289-B5B15C4721C5}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35-4E27-85A3-33052EB74516}"/>
                </c:ext>
                <c:ext xmlns:c15="http://schemas.microsoft.com/office/drawing/2012/chart" uri="{CE6537A1-D6FC-4f65-9D91-7224C49458BB}">
                  <c15:dlblFieldTable>
                    <c15:dlblFTEntry>
                      <c15:txfldGUID>{D8C91A8D-8BDF-4DCA-872F-FA90C3BB3FE2}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35-4E27-85A3-33052EB74516}"/>
                </c:ext>
                <c:ext xmlns:c15="http://schemas.microsoft.com/office/drawing/2012/chart" uri="{CE6537A1-D6FC-4f65-9D91-7224C49458BB}">
                  <c15:dlblFieldTable>
                    <c15:dlblFTEntry>
                      <c15:txfldGUID>{E0359B73-C195-4C9A-AF16-456663FD2537}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A35-4E27-85A3-33052EB74516}"/>
            </c:ext>
          </c:extLst>
        </c:ser>
        <c:dLbls>
          <c:showLegendKey val="0"/>
          <c:showVal val="1"/>
          <c:showCatName val="0"/>
          <c:showSerName val="0"/>
          <c:showPercent val="0"/>
          <c:showBubbleSize val="0"/>
        </c:dLbls>
        <c:axId val="322861440"/>
        <c:axId val="322861832"/>
      </c:scatterChart>
      <c:valAx>
        <c:axId val="32286144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861832"/>
        <c:crosses val="autoZero"/>
        <c:crossBetween val="midCat"/>
      </c:valAx>
      <c:valAx>
        <c:axId val="3228618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861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人口減少や</a:t>
          </a:r>
          <a:r>
            <a:rPr lang="ja-JP" altLang="en-US" sz="1100" b="0" i="0">
              <a:solidFill>
                <a:sysClr val="windowText" lastClr="000000"/>
              </a:solidFill>
              <a:effectLst/>
              <a:latin typeface="+mn-lt"/>
              <a:ea typeface="+mn-ea"/>
              <a:cs typeface="+mn-cs"/>
            </a:rPr>
            <a:t>少子</a:t>
          </a:r>
          <a:r>
            <a:rPr lang="ja-JP" altLang="ja-JP" sz="1100" b="0" i="0">
              <a:solidFill>
                <a:sysClr val="windowText" lastClr="000000"/>
              </a:solidFill>
              <a:effectLst/>
              <a:latin typeface="+mn-lt"/>
              <a:ea typeface="+mn-ea"/>
              <a:cs typeface="+mn-cs"/>
            </a:rPr>
            <a:t>高齢化の進行に加え、町内に中心となる産業がないこと等により、税収が少なく財政基盤が弱いため、類似団体平均を下回っている。</a:t>
          </a:r>
          <a:endParaRPr lang="ja-JP" altLang="ja-JP" sz="1400">
            <a:solidFill>
              <a:sysClr val="windowText" lastClr="000000"/>
            </a:solidFill>
            <a:effectLst/>
          </a:endParaRPr>
        </a:p>
        <a:p>
          <a:pPr rtl="0" eaLnBrk="1" fontAlgn="auto" latinLnBrk="0" hangingPunct="1"/>
          <a:r>
            <a:rPr lang="ja-JP" altLang="en-US" sz="1100" b="0" i="0">
              <a:solidFill>
                <a:sysClr val="windowText" lastClr="000000"/>
              </a:solidFill>
              <a:effectLst/>
              <a:latin typeface="+mn-lt"/>
              <a:ea typeface="+mn-ea"/>
              <a:cs typeface="+mn-cs"/>
            </a:rPr>
            <a:t>これまでに、</a:t>
          </a:r>
          <a:r>
            <a:rPr lang="ja-JP" altLang="ja-JP" sz="1100" b="0" i="0">
              <a:solidFill>
                <a:sysClr val="windowText" lastClr="000000"/>
              </a:solidFill>
              <a:effectLst/>
              <a:latin typeface="+mn-lt"/>
              <a:ea typeface="+mn-ea"/>
              <a:cs typeface="+mn-cs"/>
            </a:rPr>
            <a:t>小・中学校の統廃合や保育所・老人ホームの民営化、退職者不補充による定員管理の適正化、議員定数の削減、小学校給食調理の一元化等、</a:t>
          </a:r>
          <a:r>
            <a:rPr lang="ja-JP" altLang="en-US" sz="1100" b="0" i="0">
              <a:solidFill>
                <a:sysClr val="windowText" lastClr="000000"/>
              </a:solidFill>
              <a:effectLst/>
              <a:latin typeface="+mn-lt"/>
              <a:ea typeface="+mn-ea"/>
              <a:cs typeface="+mn-cs"/>
            </a:rPr>
            <a:t>行財政改革を推進してきた</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149013</xdr:rowOff>
    </xdr:to>
    <xdr:cxnSp macro="">
      <xdr:nvCxnSpPr>
        <xdr:cNvPr id="77" name="直線コネクタ 76"/>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や公債費は減少したものの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扶助費や物件費</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補助費等の増加額が上回ったことから、比率が上昇した。毎年度、</a:t>
          </a:r>
          <a:r>
            <a:rPr kumimoji="1" lang="ja-JP" altLang="ja-JP" sz="1100">
              <a:solidFill>
                <a:sysClr val="windowText" lastClr="000000"/>
              </a:solidFill>
              <a:effectLst/>
              <a:latin typeface="+mn-lt"/>
              <a:ea typeface="+mn-ea"/>
              <a:cs typeface="+mn-cs"/>
            </a:rPr>
            <a:t>類似団体平均を上回っている。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今後とも、経常的に支出する経費の抑制</a:t>
          </a:r>
          <a:r>
            <a:rPr kumimoji="1" lang="ja-JP" altLang="en-US" sz="1100">
              <a:solidFill>
                <a:sysClr val="windowText" lastClr="000000"/>
              </a:solidFill>
              <a:effectLst/>
              <a:latin typeface="+mn-lt"/>
              <a:ea typeface="+mn-ea"/>
              <a:cs typeface="+mn-cs"/>
            </a:rPr>
            <a:t>と経常一般財源の収入確保の強化、</a:t>
          </a:r>
          <a:r>
            <a:rPr kumimoji="1" lang="ja-JP" altLang="ja-JP" sz="1100">
              <a:solidFill>
                <a:sysClr val="windowText" lastClr="000000"/>
              </a:solidFill>
              <a:effectLst/>
              <a:latin typeface="+mn-lt"/>
              <a:ea typeface="+mn-ea"/>
              <a:cs typeface="+mn-cs"/>
            </a:rPr>
            <a:t>経常経費に充当する特定財源の確保</a:t>
          </a:r>
          <a:r>
            <a:rPr kumimoji="1" lang="ja-JP" altLang="en-US" sz="1100">
              <a:solidFill>
                <a:sysClr val="windowText" lastClr="000000"/>
              </a:solidFill>
              <a:effectLst/>
              <a:latin typeface="+mn-lt"/>
              <a:ea typeface="+mn-ea"/>
              <a:cs typeface="+mn-cs"/>
            </a:rPr>
            <a:t>を図り</a:t>
          </a:r>
          <a:r>
            <a:rPr kumimoji="1" lang="ja-JP" altLang="ja-JP" sz="1100">
              <a:solidFill>
                <a:sysClr val="windowText" lastClr="000000"/>
              </a:solidFill>
              <a:effectLst/>
              <a:latin typeface="+mn-lt"/>
              <a:ea typeface="+mn-ea"/>
              <a:cs typeface="+mn-cs"/>
            </a:rPr>
            <a:t>、比率の減少に</a:t>
          </a:r>
          <a:r>
            <a:rPr kumimoji="1" lang="ja-JP" altLang="en-US" sz="1100">
              <a:solidFill>
                <a:sysClr val="windowText" lastClr="000000"/>
              </a:solidFill>
              <a:effectLst/>
              <a:latin typeface="+mn-lt"/>
              <a:ea typeface="+mn-ea"/>
              <a:cs typeface="+mn-cs"/>
            </a:rPr>
            <a:t>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2359</xdr:rowOff>
    </xdr:from>
    <xdr:to>
      <xdr:col>23</xdr:col>
      <xdr:colOff>133350</xdr:colOff>
      <xdr:row>65</xdr:row>
      <xdr:rowOff>78196</xdr:rowOff>
    </xdr:to>
    <xdr:cxnSp macro="">
      <xdr:nvCxnSpPr>
        <xdr:cNvPr id="133" name="直線コネクタ 132"/>
        <xdr:cNvCxnSpPr/>
      </xdr:nvCxnSpPr>
      <xdr:spPr>
        <a:xfrm>
          <a:off x="4114800" y="1114660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2359</xdr:rowOff>
    </xdr:from>
    <xdr:to>
      <xdr:col>19</xdr:col>
      <xdr:colOff>133350</xdr:colOff>
      <xdr:row>65</xdr:row>
      <xdr:rowOff>50619</xdr:rowOff>
    </xdr:to>
    <xdr:cxnSp macro="">
      <xdr:nvCxnSpPr>
        <xdr:cNvPr id="136" name="直線コネクタ 135"/>
        <xdr:cNvCxnSpPr/>
      </xdr:nvCxnSpPr>
      <xdr:spPr>
        <a:xfrm flipV="1">
          <a:off x="3225800" y="111466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26488</xdr:rowOff>
    </xdr:from>
    <xdr:to>
      <xdr:col>15</xdr:col>
      <xdr:colOff>82550</xdr:colOff>
      <xdr:row>65</xdr:row>
      <xdr:rowOff>50619</xdr:rowOff>
    </xdr:to>
    <xdr:cxnSp macro="">
      <xdr:nvCxnSpPr>
        <xdr:cNvPr id="139" name="直線コネクタ 138"/>
        <xdr:cNvCxnSpPr/>
      </xdr:nvCxnSpPr>
      <xdr:spPr>
        <a:xfrm>
          <a:off x="2336800" y="111707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108313</xdr:rowOff>
    </xdr:from>
    <xdr:to>
      <xdr:col>11</xdr:col>
      <xdr:colOff>31750</xdr:colOff>
      <xdr:row>65</xdr:row>
      <xdr:rowOff>26488</xdr:rowOff>
    </xdr:to>
    <xdr:cxnSp macro="">
      <xdr:nvCxnSpPr>
        <xdr:cNvPr id="142" name="直線コネクタ 141"/>
        <xdr:cNvCxnSpPr/>
      </xdr:nvCxnSpPr>
      <xdr:spPr>
        <a:xfrm>
          <a:off x="1447800" y="1108111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2" name="楕円 151"/>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3"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123009</xdr:rowOff>
    </xdr:from>
    <xdr:to>
      <xdr:col>19</xdr:col>
      <xdr:colOff>184150</xdr:colOff>
      <xdr:row>65</xdr:row>
      <xdr:rowOff>53159</xdr:rowOff>
    </xdr:to>
    <xdr:sp macro="" textlink="">
      <xdr:nvSpPr>
        <xdr:cNvPr id="154" name="楕円 153"/>
        <xdr:cNvSpPr/>
      </xdr:nvSpPr>
      <xdr:spPr>
        <a:xfrm>
          <a:off x="4064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37936</xdr:rowOff>
    </xdr:from>
    <xdr:ext cx="736600" cy="259045"/>
    <xdr:sp macro="" textlink="">
      <xdr:nvSpPr>
        <xdr:cNvPr id="155" name="テキスト ボックス 154"/>
        <xdr:cNvSpPr txBox="1"/>
      </xdr:nvSpPr>
      <xdr:spPr>
        <a:xfrm>
          <a:off x="3733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171269</xdr:rowOff>
    </xdr:from>
    <xdr:to>
      <xdr:col>15</xdr:col>
      <xdr:colOff>133350</xdr:colOff>
      <xdr:row>65</xdr:row>
      <xdr:rowOff>101419</xdr:rowOff>
    </xdr:to>
    <xdr:sp macro="" textlink="">
      <xdr:nvSpPr>
        <xdr:cNvPr id="156" name="楕円 155"/>
        <xdr:cNvSpPr/>
      </xdr:nvSpPr>
      <xdr:spPr>
        <a:xfrm>
          <a:off x="3175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86196</xdr:rowOff>
    </xdr:from>
    <xdr:ext cx="762000" cy="259045"/>
    <xdr:sp macro="" textlink="">
      <xdr:nvSpPr>
        <xdr:cNvPr id="157" name="テキスト ボックス 156"/>
        <xdr:cNvSpPr txBox="1"/>
      </xdr:nvSpPr>
      <xdr:spPr>
        <a:xfrm>
          <a:off x="2844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147138</xdr:rowOff>
    </xdr:from>
    <xdr:to>
      <xdr:col>11</xdr:col>
      <xdr:colOff>82550</xdr:colOff>
      <xdr:row>65</xdr:row>
      <xdr:rowOff>77288</xdr:rowOff>
    </xdr:to>
    <xdr:sp macro="" textlink="">
      <xdr:nvSpPr>
        <xdr:cNvPr id="158" name="楕円 157"/>
        <xdr:cNvSpPr/>
      </xdr:nvSpPr>
      <xdr:spPr>
        <a:xfrm>
          <a:off x="2286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62065</xdr:rowOff>
    </xdr:from>
    <xdr:ext cx="762000" cy="259045"/>
    <xdr:sp macro="" textlink="">
      <xdr:nvSpPr>
        <xdr:cNvPr id="159" name="テキスト ボックス 158"/>
        <xdr:cNvSpPr txBox="1"/>
      </xdr:nvSpPr>
      <xdr:spPr>
        <a:xfrm>
          <a:off x="1955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57513</xdr:rowOff>
    </xdr:from>
    <xdr:to>
      <xdr:col>7</xdr:col>
      <xdr:colOff>31750</xdr:colOff>
      <xdr:row>64</xdr:row>
      <xdr:rowOff>159113</xdr:rowOff>
    </xdr:to>
    <xdr:sp macro="" textlink="">
      <xdr:nvSpPr>
        <xdr:cNvPr id="160" name="楕円 159"/>
        <xdr:cNvSpPr/>
      </xdr:nvSpPr>
      <xdr:spPr>
        <a:xfrm>
          <a:off x="1397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143890</xdr:rowOff>
    </xdr:from>
    <xdr:ext cx="762000" cy="259045"/>
    <xdr:sp macro="" textlink="">
      <xdr:nvSpPr>
        <xdr:cNvPr id="161" name="テキスト ボックス 160"/>
        <xdr:cNvSpPr txBox="1"/>
      </xdr:nvSpPr>
      <xdr:spPr>
        <a:xfrm>
          <a:off x="1066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mn-lt"/>
              <a:ea typeface="+mn-ea"/>
              <a:cs typeface="+mn-cs"/>
            </a:rPr>
            <a:t>人口減少に伴い、</a:t>
          </a:r>
          <a:r>
            <a:rPr lang="ja-JP" altLang="ja-JP" sz="1100">
              <a:solidFill>
                <a:sysClr val="windowText" lastClr="000000"/>
              </a:solidFill>
              <a:effectLst/>
              <a:latin typeface="+mn-lt"/>
              <a:ea typeface="+mn-ea"/>
              <a:cs typeface="+mn-cs"/>
            </a:rPr>
            <a:t>毎年度、類似団体平均を下回っている。</a:t>
          </a:r>
          <a:endParaRPr lang="ja-JP" altLang="ja-JP" sz="1400">
            <a:solidFill>
              <a:sysClr val="windowText" lastClr="000000"/>
            </a:solidFill>
            <a:effectLst/>
          </a:endParaRPr>
        </a:p>
        <a:p>
          <a:pPr eaLnBrk="1" fontAlgn="auto" latinLnBrk="0" hangingPunct="1"/>
          <a:r>
            <a:rPr lang="en-US" altLang="ja-JP" sz="1100">
              <a:solidFill>
                <a:sysClr val="windowText" lastClr="000000"/>
              </a:solidFill>
              <a:effectLst/>
              <a:latin typeface="+mn-lt"/>
              <a:ea typeface="+mn-ea"/>
              <a:cs typeface="+mn-cs"/>
            </a:rPr>
            <a:t>H29</a:t>
          </a:r>
          <a:r>
            <a:rPr lang="ja-JP" altLang="en-US" sz="1100">
              <a:solidFill>
                <a:sysClr val="windowText" lastClr="000000"/>
              </a:solidFill>
              <a:effectLst/>
              <a:latin typeface="+mn-lt"/>
              <a:ea typeface="+mn-ea"/>
              <a:cs typeface="+mn-cs"/>
            </a:rPr>
            <a:t>年度は、</a:t>
          </a:r>
          <a:r>
            <a:rPr lang="ja-JP" altLang="ja-JP" sz="1100">
              <a:solidFill>
                <a:sysClr val="windowText" lastClr="000000"/>
              </a:solidFill>
              <a:effectLst/>
              <a:latin typeface="+mn-lt"/>
              <a:ea typeface="+mn-ea"/>
              <a:cs typeface="+mn-cs"/>
            </a:rPr>
            <a:t>観光施設管理委託費やふるさと納税における特産品返礼費等が</a:t>
          </a:r>
          <a:r>
            <a:rPr lang="ja-JP" altLang="en-US" sz="1100">
              <a:solidFill>
                <a:sysClr val="windowText" lastClr="000000"/>
              </a:solidFill>
              <a:effectLst/>
              <a:latin typeface="+mn-lt"/>
              <a:ea typeface="+mn-ea"/>
              <a:cs typeface="+mn-cs"/>
            </a:rPr>
            <a:t>増加したが、固定資産台帳整備委託費や公共施設等総合管理計画策定委託費が業務の完了により減少したことから、人口１人当たり決算額は減少している。</a:t>
          </a:r>
          <a:endParaRPr lang="en-US" altLang="ja-JP" sz="1100">
            <a:solidFill>
              <a:sysClr val="windowText" lastClr="000000"/>
            </a:solidFill>
            <a:effectLst/>
            <a:latin typeface="+mn-lt"/>
            <a:ea typeface="+mn-ea"/>
            <a:cs typeface="+mn-cs"/>
          </a:endParaRPr>
        </a:p>
        <a:p>
          <a:pPr eaLnBrk="1" fontAlgn="auto" latinLnBrk="0" hangingPunct="1"/>
          <a:r>
            <a:rPr lang="ja-JP" altLang="ja-JP" sz="1100">
              <a:solidFill>
                <a:sysClr val="windowText" lastClr="000000"/>
              </a:solidFill>
              <a:effectLst/>
              <a:latin typeface="+mn-lt"/>
              <a:ea typeface="+mn-ea"/>
              <a:cs typeface="+mn-cs"/>
            </a:rPr>
            <a:t>今後とも、</a:t>
          </a:r>
          <a:r>
            <a:rPr lang="ja-JP" altLang="en-US" sz="1100">
              <a:solidFill>
                <a:sysClr val="windowText" lastClr="000000"/>
              </a:solidFill>
              <a:effectLst/>
              <a:latin typeface="+mn-lt"/>
              <a:ea typeface="+mn-ea"/>
              <a:cs typeface="+mn-cs"/>
            </a:rPr>
            <a:t>最重要</a:t>
          </a:r>
          <a:r>
            <a:rPr lang="ja-JP" altLang="ja-JP" sz="1100">
              <a:solidFill>
                <a:sysClr val="windowText" lastClr="000000"/>
              </a:solidFill>
              <a:effectLst/>
              <a:latin typeface="+mn-lt"/>
              <a:ea typeface="+mn-ea"/>
              <a:cs typeface="+mn-cs"/>
            </a:rPr>
            <a:t>課題である人口減少対策に力を入れるとともに、適正な給与制度の運用、職員配置の適正化及び事務事業の見直し等に努め</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経費節減を図っていく。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75792</xdr:rowOff>
    </xdr:from>
    <xdr:to>
      <xdr:col>23</xdr:col>
      <xdr:colOff>133350</xdr:colOff>
      <xdr:row>82</xdr:row>
      <xdr:rowOff>82297</xdr:rowOff>
    </xdr:to>
    <xdr:cxnSp macro="">
      <xdr:nvCxnSpPr>
        <xdr:cNvPr id="197" name="直線コネクタ 196"/>
        <xdr:cNvCxnSpPr/>
      </xdr:nvCxnSpPr>
      <xdr:spPr>
        <a:xfrm flipV="1">
          <a:off x="4114800" y="14134692"/>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63678</xdr:rowOff>
    </xdr:from>
    <xdr:to>
      <xdr:col>19</xdr:col>
      <xdr:colOff>133350</xdr:colOff>
      <xdr:row>82</xdr:row>
      <xdr:rowOff>82297</xdr:rowOff>
    </xdr:to>
    <xdr:cxnSp macro="">
      <xdr:nvCxnSpPr>
        <xdr:cNvPr id="200" name="直線コネクタ 199"/>
        <xdr:cNvCxnSpPr/>
      </xdr:nvCxnSpPr>
      <xdr:spPr>
        <a:xfrm>
          <a:off x="3225800" y="14122578"/>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40467</xdr:rowOff>
    </xdr:from>
    <xdr:to>
      <xdr:col>15</xdr:col>
      <xdr:colOff>82550</xdr:colOff>
      <xdr:row>82</xdr:row>
      <xdr:rowOff>63678</xdr:rowOff>
    </xdr:to>
    <xdr:cxnSp macro="">
      <xdr:nvCxnSpPr>
        <xdr:cNvPr id="203" name="直線コネクタ 202"/>
        <xdr:cNvCxnSpPr/>
      </xdr:nvCxnSpPr>
      <xdr:spPr>
        <a:xfrm>
          <a:off x="2336800" y="14099367"/>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12148</xdr:rowOff>
    </xdr:from>
    <xdr:to>
      <xdr:col>11</xdr:col>
      <xdr:colOff>31750</xdr:colOff>
      <xdr:row>82</xdr:row>
      <xdr:rowOff>40467</xdr:rowOff>
    </xdr:to>
    <xdr:cxnSp macro="">
      <xdr:nvCxnSpPr>
        <xdr:cNvPr id="206" name="直線コネクタ 205"/>
        <xdr:cNvCxnSpPr/>
      </xdr:nvCxnSpPr>
      <xdr:spPr>
        <a:xfrm>
          <a:off x="1447800" y="14071048"/>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24992</xdr:rowOff>
    </xdr:from>
    <xdr:to>
      <xdr:col>23</xdr:col>
      <xdr:colOff>184150</xdr:colOff>
      <xdr:row>82</xdr:row>
      <xdr:rowOff>126592</xdr:rowOff>
    </xdr:to>
    <xdr:sp macro="" textlink="">
      <xdr:nvSpPr>
        <xdr:cNvPr id="216" name="楕円 215"/>
        <xdr:cNvSpPr/>
      </xdr:nvSpPr>
      <xdr:spPr>
        <a:xfrm>
          <a:off x="4902200" y="140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41519</xdr:rowOff>
    </xdr:from>
    <xdr:ext cx="762000" cy="259045"/>
    <xdr:sp macro="" textlink="">
      <xdr:nvSpPr>
        <xdr:cNvPr id="217" name="人件費・物件費等の状況該当値テキスト"/>
        <xdr:cNvSpPr txBox="1"/>
      </xdr:nvSpPr>
      <xdr:spPr>
        <a:xfrm>
          <a:off x="5041900" y="1392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31497</xdr:rowOff>
    </xdr:from>
    <xdr:to>
      <xdr:col>19</xdr:col>
      <xdr:colOff>184150</xdr:colOff>
      <xdr:row>82</xdr:row>
      <xdr:rowOff>133097</xdr:rowOff>
    </xdr:to>
    <xdr:sp macro="" textlink="">
      <xdr:nvSpPr>
        <xdr:cNvPr id="218" name="楕円 217"/>
        <xdr:cNvSpPr/>
      </xdr:nvSpPr>
      <xdr:spPr>
        <a:xfrm>
          <a:off x="40640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143274</xdr:rowOff>
    </xdr:from>
    <xdr:ext cx="736600" cy="259045"/>
    <xdr:sp macro="" textlink="">
      <xdr:nvSpPr>
        <xdr:cNvPr id="219" name="テキスト ボックス 218"/>
        <xdr:cNvSpPr txBox="1"/>
      </xdr:nvSpPr>
      <xdr:spPr>
        <a:xfrm>
          <a:off x="3733800" y="1385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12878</xdr:rowOff>
    </xdr:from>
    <xdr:to>
      <xdr:col>15</xdr:col>
      <xdr:colOff>133350</xdr:colOff>
      <xdr:row>82</xdr:row>
      <xdr:rowOff>114478</xdr:rowOff>
    </xdr:to>
    <xdr:sp macro="" textlink="">
      <xdr:nvSpPr>
        <xdr:cNvPr id="220" name="楕円 219"/>
        <xdr:cNvSpPr/>
      </xdr:nvSpPr>
      <xdr:spPr>
        <a:xfrm>
          <a:off x="31750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124655</xdr:rowOff>
    </xdr:from>
    <xdr:ext cx="762000" cy="259045"/>
    <xdr:sp macro="" textlink="">
      <xdr:nvSpPr>
        <xdr:cNvPr id="221" name="テキスト ボックス 220"/>
        <xdr:cNvSpPr txBox="1"/>
      </xdr:nvSpPr>
      <xdr:spPr>
        <a:xfrm>
          <a:off x="2844800" y="1384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161117</xdr:rowOff>
    </xdr:from>
    <xdr:to>
      <xdr:col>11</xdr:col>
      <xdr:colOff>82550</xdr:colOff>
      <xdr:row>82</xdr:row>
      <xdr:rowOff>91267</xdr:rowOff>
    </xdr:to>
    <xdr:sp macro="" textlink="">
      <xdr:nvSpPr>
        <xdr:cNvPr id="222" name="楕円 221"/>
        <xdr:cNvSpPr/>
      </xdr:nvSpPr>
      <xdr:spPr>
        <a:xfrm>
          <a:off x="2286000" y="140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101444</xdr:rowOff>
    </xdr:from>
    <xdr:ext cx="762000" cy="259045"/>
    <xdr:sp macro="" textlink="">
      <xdr:nvSpPr>
        <xdr:cNvPr id="223" name="テキスト ボックス 222"/>
        <xdr:cNvSpPr txBox="1"/>
      </xdr:nvSpPr>
      <xdr:spPr>
        <a:xfrm>
          <a:off x="1955800" y="138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132798</xdr:rowOff>
    </xdr:from>
    <xdr:to>
      <xdr:col>7</xdr:col>
      <xdr:colOff>31750</xdr:colOff>
      <xdr:row>82</xdr:row>
      <xdr:rowOff>62948</xdr:rowOff>
    </xdr:to>
    <xdr:sp macro="" textlink="">
      <xdr:nvSpPr>
        <xdr:cNvPr id="224" name="楕円 223"/>
        <xdr:cNvSpPr/>
      </xdr:nvSpPr>
      <xdr:spPr>
        <a:xfrm>
          <a:off x="1397000" y="140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73125</xdr:rowOff>
    </xdr:from>
    <xdr:ext cx="762000" cy="259045"/>
    <xdr:sp macro="" textlink="">
      <xdr:nvSpPr>
        <xdr:cNvPr id="225" name="テキスト ボックス 224"/>
        <xdr:cNvSpPr txBox="1"/>
      </xdr:nvSpPr>
      <xdr:spPr>
        <a:xfrm>
          <a:off x="1066800" y="1378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ラスパイレス指数は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未満で、類似団体平均と</a:t>
          </a:r>
          <a:r>
            <a:rPr lang="ja-JP" altLang="en-US" sz="1100">
              <a:solidFill>
                <a:sysClr val="windowText" lastClr="000000"/>
              </a:solidFill>
              <a:effectLst/>
              <a:latin typeface="+mn-lt"/>
              <a:ea typeface="+mn-ea"/>
              <a:cs typeface="+mn-cs"/>
            </a:rPr>
            <a:t>ほぼ</a:t>
          </a:r>
          <a:r>
            <a:rPr lang="ja-JP" altLang="ja-JP" sz="1100">
              <a:solidFill>
                <a:sysClr val="windowText" lastClr="000000"/>
              </a:solidFill>
              <a:effectLst/>
              <a:latin typeface="+mn-lt"/>
              <a:ea typeface="+mn-ea"/>
              <a:cs typeface="+mn-cs"/>
            </a:rPr>
            <a:t>同等で</a:t>
          </a:r>
          <a:r>
            <a:rPr lang="ja-JP" altLang="en-US" sz="1100">
              <a:solidFill>
                <a:sysClr val="windowText" lastClr="000000"/>
              </a:solidFill>
              <a:effectLst/>
              <a:latin typeface="+mn-lt"/>
              <a:ea typeface="+mn-ea"/>
              <a:cs typeface="+mn-cs"/>
            </a:rPr>
            <a:t>あり、</a:t>
          </a:r>
          <a:r>
            <a:rPr lang="ja-JP" altLang="ja-JP" sz="1100">
              <a:solidFill>
                <a:sysClr val="windowText" lastClr="000000"/>
              </a:solidFill>
              <a:effectLst/>
              <a:latin typeface="+mn-lt"/>
              <a:ea typeface="+mn-ea"/>
              <a:cs typeface="+mn-cs"/>
            </a:rPr>
            <a:t>今後も適正な給与制度の運用に努める。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2539</xdr:rowOff>
    </xdr:to>
    <xdr:cxnSp macro="">
      <xdr:nvCxnSpPr>
        <xdr:cNvPr id="258" name="直線コネクタ 257"/>
        <xdr:cNvCxnSpPr/>
      </xdr:nvCxnSpPr>
      <xdr:spPr>
        <a:xfrm>
          <a:off x="15290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87</xdr:row>
      <xdr:rowOff>2539</xdr:rowOff>
    </xdr:to>
    <xdr:cxnSp macro="">
      <xdr:nvCxnSpPr>
        <xdr:cNvPr id="261" name="直線コネクタ 260"/>
        <xdr:cNvCxnSpPr/>
      </xdr:nvCxnSpPr>
      <xdr:spPr>
        <a:xfrm>
          <a:off x="14401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164464</xdr:rowOff>
    </xdr:from>
    <xdr:to>
      <xdr:col>68</xdr:col>
      <xdr:colOff>152400</xdr:colOff>
      <xdr:row>86</xdr:row>
      <xdr:rowOff>29211</xdr:rowOff>
    </xdr:to>
    <xdr:cxnSp macro="">
      <xdr:nvCxnSpPr>
        <xdr:cNvPr id="264" name="直線コネクタ 263"/>
        <xdr:cNvCxnSpPr/>
      </xdr:nvCxnSpPr>
      <xdr:spPr>
        <a:xfrm>
          <a:off x="13512800" y="147377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5" name="給与水準   （国との比較）該当値テキスト"/>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8" name="楕円 277"/>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79" name="テキスト ボックス 27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0" name="楕円 279"/>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1" name="テキスト ボックス 280"/>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113664</xdr:rowOff>
    </xdr:from>
    <xdr:to>
      <xdr:col>64</xdr:col>
      <xdr:colOff>152400</xdr:colOff>
      <xdr:row>86</xdr:row>
      <xdr:rowOff>43814</xdr:rowOff>
    </xdr:to>
    <xdr:sp macro="" textlink="">
      <xdr:nvSpPr>
        <xdr:cNvPr id="282" name="楕円 281"/>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53991</xdr:rowOff>
    </xdr:from>
    <xdr:ext cx="762000" cy="259045"/>
    <xdr:sp macro="" textlink="">
      <xdr:nvSpPr>
        <xdr:cNvPr id="283" name="テキスト ボックス 282"/>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町の面積が広く、集落が広範囲にわたり点在していることから、人口規模に比べて事業量が多いのが実情である。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類似団体平均とほぼ同等であり、今後も住民サービスの質の低下を招かないよう留意しながら、職員配置の適正化に努めていく。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126136</xdr:rowOff>
    </xdr:from>
    <xdr:to>
      <xdr:col>81</xdr:col>
      <xdr:colOff>44450</xdr:colOff>
      <xdr:row>61</xdr:row>
      <xdr:rowOff>133858</xdr:rowOff>
    </xdr:to>
    <xdr:cxnSp macro="">
      <xdr:nvCxnSpPr>
        <xdr:cNvPr id="315" name="直線コネクタ 314"/>
        <xdr:cNvCxnSpPr/>
      </xdr:nvCxnSpPr>
      <xdr:spPr>
        <a:xfrm>
          <a:off x="16179800" y="10584586"/>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126136</xdr:rowOff>
    </xdr:from>
    <xdr:to>
      <xdr:col>77</xdr:col>
      <xdr:colOff>44450</xdr:colOff>
      <xdr:row>61</xdr:row>
      <xdr:rowOff>138443</xdr:rowOff>
    </xdr:to>
    <xdr:cxnSp macro="">
      <xdr:nvCxnSpPr>
        <xdr:cNvPr id="318" name="直線コネクタ 317"/>
        <xdr:cNvCxnSpPr/>
      </xdr:nvCxnSpPr>
      <xdr:spPr>
        <a:xfrm flipV="1">
          <a:off x="15290800" y="10584586"/>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96939</xdr:rowOff>
    </xdr:from>
    <xdr:to>
      <xdr:col>72</xdr:col>
      <xdr:colOff>203200</xdr:colOff>
      <xdr:row>61</xdr:row>
      <xdr:rowOff>138443</xdr:rowOff>
    </xdr:to>
    <xdr:cxnSp macro="">
      <xdr:nvCxnSpPr>
        <xdr:cNvPr id="321" name="直線コネクタ 320"/>
        <xdr:cNvCxnSpPr/>
      </xdr:nvCxnSpPr>
      <xdr:spPr>
        <a:xfrm>
          <a:off x="14401800" y="10555389"/>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96939</xdr:rowOff>
    </xdr:from>
    <xdr:to>
      <xdr:col>68</xdr:col>
      <xdr:colOff>152400</xdr:colOff>
      <xdr:row>61</xdr:row>
      <xdr:rowOff>120345</xdr:rowOff>
    </xdr:to>
    <xdr:cxnSp macro="">
      <xdr:nvCxnSpPr>
        <xdr:cNvPr id="324" name="直線コネクタ 323"/>
        <xdr:cNvCxnSpPr/>
      </xdr:nvCxnSpPr>
      <xdr:spPr>
        <a:xfrm flipV="1">
          <a:off x="13512800" y="10555389"/>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83058</xdr:rowOff>
    </xdr:from>
    <xdr:to>
      <xdr:col>81</xdr:col>
      <xdr:colOff>95250</xdr:colOff>
      <xdr:row>62</xdr:row>
      <xdr:rowOff>13208</xdr:rowOff>
    </xdr:to>
    <xdr:sp macro="" textlink="">
      <xdr:nvSpPr>
        <xdr:cNvPr id="334" name="楕円 333"/>
        <xdr:cNvSpPr/>
      </xdr:nvSpPr>
      <xdr:spPr>
        <a:xfrm>
          <a:off x="16967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99585</xdr:rowOff>
    </xdr:from>
    <xdr:ext cx="762000" cy="259045"/>
    <xdr:sp macro="" textlink="">
      <xdr:nvSpPr>
        <xdr:cNvPr id="335" name="定員管理の状況該当値テキスト"/>
        <xdr:cNvSpPr txBox="1"/>
      </xdr:nvSpPr>
      <xdr:spPr>
        <a:xfrm>
          <a:off x="17106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75336</xdr:rowOff>
    </xdr:from>
    <xdr:to>
      <xdr:col>77</xdr:col>
      <xdr:colOff>95250</xdr:colOff>
      <xdr:row>62</xdr:row>
      <xdr:rowOff>5486</xdr:rowOff>
    </xdr:to>
    <xdr:sp macro="" textlink="">
      <xdr:nvSpPr>
        <xdr:cNvPr id="336" name="楕円 335"/>
        <xdr:cNvSpPr/>
      </xdr:nvSpPr>
      <xdr:spPr>
        <a:xfrm>
          <a:off x="16129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15663</xdr:rowOff>
    </xdr:from>
    <xdr:ext cx="736600" cy="259045"/>
    <xdr:sp macro="" textlink="">
      <xdr:nvSpPr>
        <xdr:cNvPr id="337" name="テキスト ボックス 336"/>
        <xdr:cNvSpPr txBox="1"/>
      </xdr:nvSpPr>
      <xdr:spPr>
        <a:xfrm>
          <a:off x="15798800" y="10302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87643</xdr:rowOff>
    </xdr:from>
    <xdr:to>
      <xdr:col>73</xdr:col>
      <xdr:colOff>44450</xdr:colOff>
      <xdr:row>62</xdr:row>
      <xdr:rowOff>17793</xdr:rowOff>
    </xdr:to>
    <xdr:sp macro="" textlink="">
      <xdr:nvSpPr>
        <xdr:cNvPr id="338" name="楕円 337"/>
        <xdr:cNvSpPr/>
      </xdr:nvSpPr>
      <xdr:spPr>
        <a:xfrm>
          <a:off x="15240000" y="10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2570</xdr:rowOff>
    </xdr:from>
    <xdr:ext cx="762000" cy="259045"/>
    <xdr:sp macro="" textlink="">
      <xdr:nvSpPr>
        <xdr:cNvPr id="339" name="テキスト ボックス 338"/>
        <xdr:cNvSpPr txBox="1"/>
      </xdr:nvSpPr>
      <xdr:spPr>
        <a:xfrm>
          <a:off x="14909800" y="1063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46139</xdr:rowOff>
    </xdr:from>
    <xdr:to>
      <xdr:col>68</xdr:col>
      <xdr:colOff>203200</xdr:colOff>
      <xdr:row>61</xdr:row>
      <xdr:rowOff>147739</xdr:rowOff>
    </xdr:to>
    <xdr:sp macro="" textlink="">
      <xdr:nvSpPr>
        <xdr:cNvPr id="340" name="楕円 339"/>
        <xdr:cNvSpPr/>
      </xdr:nvSpPr>
      <xdr:spPr>
        <a:xfrm>
          <a:off x="143510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157916</xdr:rowOff>
    </xdr:from>
    <xdr:ext cx="762000" cy="259045"/>
    <xdr:sp macro="" textlink="">
      <xdr:nvSpPr>
        <xdr:cNvPr id="341" name="テキスト ボックス 340"/>
        <xdr:cNvSpPr txBox="1"/>
      </xdr:nvSpPr>
      <xdr:spPr>
        <a:xfrm>
          <a:off x="14020800" y="102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69545</xdr:rowOff>
    </xdr:from>
    <xdr:to>
      <xdr:col>64</xdr:col>
      <xdr:colOff>152400</xdr:colOff>
      <xdr:row>61</xdr:row>
      <xdr:rowOff>171145</xdr:rowOff>
    </xdr:to>
    <xdr:sp macro="" textlink="">
      <xdr:nvSpPr>
        <xdr:cNvPr id="342" name="楕円 341"/>
        <xdr:cNvSpPr/>
      </xdr:nvSpPr>
      <xdr:spPr>
        <a:xfrm>
          <a:off x="13462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155922</xdr:rowOff>
    </xdr:from>
    <xdr:ext cx="762000" cy="259045"/>
    <xdr:sp macro="" textlink="">
      <xdr:nvSpPr>
        <xdr:cNvPr id="343" name="テキスト ボックス 342"/>
        <xdr:cNvSpPr txBox="1"/>
      </xdr:nvSpPr>
      <xdr:spPr>
        <a:xfrm>
          <a:off x="13131800" y="10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過去の大型事業に伴う起債の償還完了等により比率は年々下がっており、</a:t>
          </a:r>
          <a:r>
            <a:rPr lang="en-US" altLang="ja-JP" sz="1100" b="0" i="0">
              <a:solidFill>
                <a:sysClr val="windowText" lastClr="000000"/>
              </a:solidFill>
              <a:effectLst/>
              <a:latin typeface="+mn-lt"/>
              <a:ea typeface="+mn-ea"/>
              <a:cs typeface="+mn-cs"/>
            </a:rPr>
            <a:t>H28</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以降、</a:t>
          </a:r>
          <a:r>
            <a:rPr lang="ja-JP" altLang="ja-JP" sz="1100" b="0" i="0">
              <a:solidFill>
                <a:sysClr val="windowText" lastClr="000000"/>
              </a:solidFill>
              <a:effectLst/>
              <a:latin typeface="+mn-lt"/>
              <a:ea typeface="+mn-ea"/>
              <a:cs typeface="+mn-cs"/>
            </a:rPr>
            <a:t>類似団体平均を</a:t>
          </a:r>
          <a:r>
            <a:rPr lang="ja-JP" altLang="en-US" sz="1100" b="0" i="0">
              <a:solidFill>
                <a:sysClr val="windowText" lastClr="000000"/>
              </a:solidFill>
              <a:effectLst/>
              <a:latin typeface="+mn-lt"/>
              <a:ea typeface="+mn-ea"/>
              <a:cs typeface="+mn-cs"/>
            </a:rPr>
            <a:t>下回っている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今後は、庁舎建設</a:t>
          </a:r>
          <a:r>
            <a:rPr lang="ja-JP" altLang="en-US" sz="1100" b="0" i="0">
              <a:solidFill>
                <a:sysClr val="windowText" lastClr="000000"/>
              </a:solidFill>
              <a:effectLst/>
              <a:latin typeface="+mn-lt"/>
              <a:ea typeface="+mn-ea"/>
              <a:cs typeface="+mn-cs"/>
            </a:rPr>
            <a:t>事業</a:t>
          </a:r>
          <a:r>
            <a:rPr lang="ja-JP" altLang="ja-JP" sz="1100" b="0" i="0">
              <a:solidFill>
                <a:sysClr val="windowText" lastClr="000000"/>
              </a:solidFill>
              <a:effectLst/>
              <a:latin typeface="+mn-lt"/>
              <a:ea typeface="+mn-ea"/>
              <a:cs typeface="+mn-cs"/>
            </a:rPr>
            <a:t>等の大型事業が予定されているため、他事業との調整や既存事業の縮小・廃止、基金の有効活用等を図り、適正な起債発行に努める。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132504</xdr:rowOff>
    </xdr:to>
    <xdr:cxnSp macro="">
      <xdr:nvCxnSpPr>
        <xdr:cNvPr id="376" name="直線コネクタ 375"/>
        <xdr:cNvCxnSpPr/>
      </xdr:nvCxnSpPr>
      <xdr:spPr>
        <a:xfrm flipV="1">
          <a:off x="16179800" y="70895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41487</xdr:rowOff>
    </xdr:to>
    <xdr:cxnSp macro="">
      <xdr:nvCxnSpPr>
        <xdr:cNvPr id="379" name="直線コネクタ 378"/>
        <xdr:cNvCxnSpPr/>
      </xdr:nvCxnSpPr>
      <xdr:spPr>
        <a:xfrm flipV="1">
          <a:off x="15290800" y="716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97790</xdr:rowOff>
    </xdr:to>
    <xdr:cxnSp macro="">
      <xdr:nvCxnSpPr>
        <xdr:cNvPr id="382" name="直線コネクタ 381"/>
        <xdr:cNvCxnSpPr/>
      </xdr:nvCxnSpPr>
      <xdr:spPr>
        <a:xfrm flipV="1">
          <a:off x="14401800" y="724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162137</xdr:rowOff>
    </xdr:to>
    <xdr:cxnSp macro="">
      <xdr:nvCxnSpPr>
        <xdr:cNvPr id="385" name="直線コネクタ 384"/>
        <xdr:cNvCxnSpPr/>
      </xdr:nvCxnSpPr>
      <xdr:spPr>
        <a:xfrm flipV="1">
          <a:off x="13512800" y="72986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5" name="楕円 394"/>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6"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7" name="楕円 396"/>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8" name="テキスト ボックス 397"/>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399" name="楕円 398"/>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0" name="テキスト ボックス 399"/>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1" name="楕円 400"/>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2" name="テキスト ボックス 401"/>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3" name="楕円 402"/>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4" name="テキスト ボックス 40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地方債現在高の減により将来負担額が減少している一方で、基金積立の増により充当可能財源が増加し将来負担額を上回っている。</a:t>
          </a:r>
          <a:endParaRPr lang="en-US" altLang="ja-JP" sz="1400" b="0" i="0">
            <a:solidFill>
              <a:sysClr val="windowText" lastClr="000000"/>
            </a:solidFill>
            <a:effectLst/>
            <a:latin typeface="+mn-lt"/>
            <a:ea typeface="+mn-ea"/>
            <a:cs typeface="+mn-cs"/>
          </a:endParaRPr>
        </a:p>
        <a:p>
          <a:pPr rtl="0" eaLnBrk="1" fontAlgn="auto" latinLnBrk="0" hangingPunct="1"/>
          <a:r>
            <a:rPr lang="ja-JP" altLang="en-US" sz="1100" b="0" i="0">
              <a:solidFill>
                <a:sysClr val="windowText" lastClr="000000"/>
              </a:solidFill>
              <a:effectLst/>
              <a:latin typeface="+mn-lt"/>
              <a:ea typeface="+mn-ea"/>
              <a:cs typeface="+mn-cs"/>
            </a:rPr>
            <a:t>今後は、庁舎建設事業等の大型事業が予定されており、起債充当を予定しているため、比率の上昇が見込まれる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H27</a:t>
          </a:r>
          <a:r>
            <a:rPr lang="ja-JP" altLang="en-US" sz="1100" b="0" i="0">
              <a:solidFill>
                <a:sysClr val="windowText" lastClr="000000"/>
              </a:solidFill>
              <a:effectLst/>
              <a:latin typeface="+mn-lt"/>
              <a:ea typeface="+mn-ea"/>
              <a:cs typeface="+mn-cs"/>
            </a:rPr>
            <a:t>年度以降は減少傾向にあり、</a:t>
          </a:r>
          <a:r>
            <a:rPr lang="en-US" altLang="ja-JP" sz="1100" b="0" i="0">
              <a:solidFill>
                <a:sysClr val="windowText" lastClr="000000"/>
              </a:solidFill>
              <a:effectLst/>
              <a:latin typeface="+mn-lt"/>
              <a:ea typeface="+mn-ea"/>
              <a:cs typeface="+mn-cs"/>
            </a:rPr>
            <a:t>H29</a:t>
          </a:r>
          <a:r>
            <a:rPr lang="ja-JP" altLang="en-US" sz="1100" b="0" i="0">
              <a:solidFill>
                <a:sysClr val="windowText" lastClr="000000"/>
              </a:solidFill>
              <a:effectLst/>
              <a:latin typeface="+mn-lt"/>
              <a:ea typeface="+mn-ea"/>
              <a:cs typeface="+mn-cs"/>
            </a:rPr>
            <a:t>年度は</a:t>
          </a:r>
          <a:r>
            <a:rPr lang="ja-JP" altLang="ja-JP" sz="1100" b="0" i="0">
              <a:solidFill>
                <a:sysClr val="windowText" lastClr="000000"/>
              </a:solidFill>
              <a:effectLst/>
              <a:latin typeface="+mn-lt"/>
              <a:ea typeface="+mn-ea"/>
              <a:cs typeface="+mn-cs"/>
            </a:rPr>
            <a:t>類似団体平均</a:t>
          </a:r>
          <a:r>
            <a:rPr lang="ja-JP" altLang="en-US" sz="1100" b="0" i="0">
              <a:solidFill>
                <a:sysClr val="windowText" lastClr="000000"/>
              </a:solidFill>
              <a:effectLst/>
              <a:latin typeface="+mn-lt"/>
              <a:ea typeface="+mn-ea"/>
              <a:cs typeface="+mn-cs"/>
            </a:rPr>
            <a:t>とほぼ同等となっている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en-US" sz="1100" b="0" i="0">
              <a:solidFill>
                <a:sysClr val="windowText" lastClr="000000"/>
              </a:solidFill>
              <a:effectLst/>
              <a:latin typeface="+mn-lt"/>
              <a:ea typeface="+mn-ea"/>
              <a:cs typeface="+mn-cs"/>
            </a:rPr>
            <a:t>これは、</a:t>
          </a:r>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年度末の退職者数が多かったことによる反動減である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a:t>
          </a:r>
          <a:r>
            <a:rPr lang="ja-JP" altLang="en-US" sz="1100" b="0" i="0">
              <a:solidFill>
                <a:sysClr val="windowText" lastClr="000000"/>
              </a:solidFill>
              <a:effectLst/>
              <a:latin typeface="+mn-lt"/>
              <a:ea typeface="+mn-ea"/>
              <a:cs typeface="+mn-cs"/>
            </a:rPr>
            <a:t>適正な職員配置及び</a:t>
          </a:r>
          <a:r>
            <a:rPr lang="ja-JP" altLang="ja-JP" sz="1100" b="0" i="0">
              <a:solidFill>
                <a:sysClr val="windowText" lastClr="000000"/>
              </a:solidFill>
              <a:effectLst/>
              <a:latin typeface="+mn-lt"/>
              <a:ea typeface="+mn-ea"/>
              <a:cs typeface="+mn-cs"/>
            </a:rPr>
            <a:t>給与制度の運営に取り組んでいく。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42418</xdr:rowOff>
    </xdr:to>
    <xdr:cxnSp macro="">
      <xdr:nvCxnSpPr>
        <xdr:cNvPr id="64" name="直線コネクタ 63"/>
        <xdr:cNvCxnSpPr/>
      </xdr:nvCxnSpPr>
      <xdr:spPr>
        <a:xfrm flipV="1">
          <a:off x="3987800" y="63540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78994</xdr:rowOff>
    </xdr:to>
    <xdr:cxnSp macro="">
      <xdr:nvCxnSpPr>
        <xdr:cNvPr id="67" name="直線コネクタ 66"/>
        <xdr:cNvCxnSpPr/>
      </xdr:nvCxnSpPr>
      <xdr:spPr>
        <a:xfrm flipV="1">
          <a:off x="3098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110998</xdr:rowOff>
    </xdr:to>
    <xdr:cxnSp macro="">
      <xdr:nvCxnSpPr>
        <xdr:cNvPr id="70" name="直線コネクタ 69"/>
        <xdr:cNvCxnSpPr/>
      </xdr:nvCxnSpPr>
      <xdr:spPr>
        <a:xfrm flipV="1">
          <a:off x="2209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110998</xdr:rowOff>
    </xdr:to>
    <xdr:cxnSp macro="">
      <xdr:nvCxnSpPr>
        <xdr:cNvPr id="73" name="直線コネクタ 72"/>
        <xdr:cNvCxnSpPr/>
      </xdr:nvCxnSpPr>
      <xdr:spPr>
        <a:xfrm>
          <a:off x="1320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a:solidFill>
                <a:sysClr val="windowText" lastClr="000000"/>
              </a:solidFill>
              <a:effectLst/>
              <a:latin typeface="+mn-lt"/>
              <a:ea typeface="+mn-ea"/>
              <a:cs typeface="+mn-cs"/>
            </a:rPr>
            <a:t>これまで、</a:t>
          </a:r>
          <a:r>
            <a:rPr lang="ja-JP" altLang="ja-JP" sz="1100" b="0" i="0">
              <a:solidFill>
                <a:sysClr val="windowText" lastClr="000000"/>
              </a:solidFill>
              <a:effectLst/>
              <a:latin typeface="+mn-lt"/>
              <a:ea typeface="+mn-ea"/>
              <a:cs typeface="+mn-cs"/>
            </a:rPr>
            <a:t>小中学校の統廃合や保育所・老人ホームの民営化、小学校給食調理の一元化等を進めてきた結果、類似団体平均より低</a:t>
          </a:r>
          <a:r>
            <a:rPr lang="ja-JP" altLang="en-US" sz="1100" b="0" i="0">
              <a:solidFill>
                <a:sysClr val="windowText" lastClr="000000"/>
              </a:solidFill>
              <a:effectLst/>
              <a:latin typeface="+mn-lt"/>
              <a:ea typeface="+mn-ea"/>
              <a:cs typeface="+mn-cs"/>
            </a:rPr>
            <a:t>くなっているものの、</a:t>
          </a:r>
          <a:r>
            <a:rPr lang="ja-JP" altLang="ja-JP" sz="1100" b="0" i="0">
              <a:solidFill>
                <a:sysClr val="windowText" lastClr="000000"/>
              </a:solidFill>
              <a:effectLst/>
              <a:latin typeface="+mn-lt"/>
              <a:ea typeface="+mn-ea"/>
              <a:cs typeface="+mn-cs"/>
            </a:rPr>
            <a:t>比率は年々増加している。</a:t>
          </a:r>
          <a:endParaRPr lang="ja-JP" altLang="ja-JP" sz="1400">
            <a:solidFill>
              <a:sysClr val="windowText" lastClr="000000"/>
            </a:solidFill>
            <a:effectLst/>
          </a:endParaRPr>
        </a:p>
        <a:p>
          <a:pPr eaLnBrk="1" fontAlgn="auto" latinLnBrk="0" hangingPunct="1"/>
          <a:r>
            <a:rPr lang="ja-JP" altLang="ja-JP" sz="1100" b="0" i="0">
              <a:solidFill>
                <a:sysClr val="windowText" lastClr="000000"/>
              </a:solidFill>
              <a:effectLst/>
              <a:latin typeface="+mn-lt"/>
              <a:ea typeface="+mn-ea"/>
              <a:cs typeface="+mn-cs"/>
            </a:rPr>
            <a:t>今後も、観光施設管理委託費や</a:t>
          </a:r>
          <a:r>
            <a:rPr lang="en-US" altLang="ja-JP" sz="1100" b="0" i="0">
              <a:solidFill>
                <a:sysClr val="windowText" lastClr="000000"/>
              </a:solidFill>
              <a:effectLst/>
              <a:latin typeface="+mn-lt"/>
              <a:ea typeface="+mn-ea"/>
              <a:cs typeface="+mn-cs"/>
            </a:rPr>
            <a:t>OA</a:t>
          </a:r>
          <a:r>
            <a:rPr lang="ja-JP" altLang="ja-JP" sz="1100" b="0" i="0">
              <a:solidFill>
                <a:sysClr val="windowText" lastClr="000000"/>
              </a:solidFill>
              <a:effectLst/>
              <a:latin typeface="+mn-lt"/>
              <a:ea typeface="+mn-ea"/>
              <a:cs typeface="+mn-cs"/>
            </a:rPr>
            <a:t>機器等の保守委託費等がかさむことが懸念されるため、</a:t>
          </a:r>
          <a:r>
            <a:rPr lang="ja-JP" altLang="en-US" sz="1100" b="0" i="0">
              <a:solidFill>
                <a:sysClr val="windowText" lastClr="000000"/>
              </a:solidFill>
              <a:effectLst/>
              <a:latin typeface="+mn-lt"/>
              <a:ea typeface="+mn-ea"/>
              <a:cs typeface="+mn-cs"/>
            </a:rPr>
            <a:t>事務的経費を中心に</a:t>
          </a:r>
          <a:r>
            <a:rPr lang="ja-JP" altLang="ja-JP" sz="1100" b="0" i="0">
              <a:solidFill>
                <a:sysClr val="windowText" lastClr="000000"/>
              </a:solidFill>
              <a:effectLst/>
              <a:latin typeface="+mn-lt"/>
              <a:ea typeface="+mn-ea"/>
              <a:cs typeface="+mn-cs"/>
            </a:rPr>
            <a:t>経費節減に</a:t>
          </a:r>
          <a:r>
            <a:rPr lang="ja-JP" altLang="en-US" sz="1100" b="0" i="0">
              <a:solidFill>
                <a:sysClr val="windowText" lastClr="000000"/>
              </a:solidFill>
              <a:effectLst/>
              <a:latin typeface="+mn-lt"/>
              <a:ea typeface="+mn-ea"/>
              <a:cs typeface="+mn-cs"/>
            </a:rPr>
            <a:t>努める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53521</xdr:rowOff>
    </xdr:to>
    <xdr:cxnSp macro="">
      <xdr:nvCxnSpPr>
        <xdr:cNvPr id="127" name="直線コネクタ 126"/>
        <xdr:cNvCxnSpPr/>
      </xdr:nvCxnSpPr>
      <xdr:spPr>
        <a:xfrm>
          <a:off x="15671800" y="257302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120469</xdr:rowOff>
    </xdr:from>
    <xdr:to>
      <xdr:col>78</xdr:col>
      <xdr:colOff>69850</xdr:colOff>
      <xdr:row>15</xdr:row>
      <xdr:rowOff>1270</xdr:rowOff>
    </xdr:to>
    <xdr:cxnSp macro="">
      <xdr:nvCxnSpPr>
        <xdr:cNvPr id="130" name="直線コネクタ 129"/>
        <xdr:cNvCxnSpPr/>
      </xdr:nvCxnSpPr>
      <xdr:spPr>
        <a:xfrm>
          <a:off x="14782800" y="25207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120469</xdr:rowOff>
    </xdr:from>
    <xdr:to>
      <xdr:col>73</xdr:col>
      <xdr:colOff>180975</xdr:colOff>
      <xdr:row>14</xdr:row>
      <xdr:rowOff>120469</xdr:rowOff>
    </xdr:to>
    <xdr:cxnSp macro="">
      <xdr:nvCxnSpPr>
        <xdr:cNvPr id="133" name="直線コネクタ 132"/>
        <xdr:cNvCxnSpPr/>
      </xdr:nvCxnSpPr>
      <xdr:spPr>
        <a:xfrm>
          <a:off x="13893800" y="252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48623</xdr:rowOff>
    </xdr:from>
    <xdr:to>
      <xdr:col>69</xdr:col>
      <xdr:colOff>92075</xdr:colOff>
      <xdr:row>14</xdr:row>
      <xdr:rowOff>120469</xdr:rowOff>
    </xdr:to>
    <xdr:cxnSp macro="">
      <xdr:nvCxnSpPr>
        <xdr:cNvPr id="136" name="直線コネクタ 135"/>
        <xdr:cNvCxnSpPr/>
      </xdr:nvCxnSpPr>
      <xdr:spPr>
        <a:xfrm>
          <a:off x="13004800" y="24489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8" name="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9" name="テキスト ボックス 148"/>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69669</xdr:rowOff>
    </xdr:from>
    <xdr:to>
      <xdr:col>74</xdr:col>
      <xdr:colOff>31750</xdr:colOff>
      <xdr:row>14</xdr:row>
      <xdr:rowOff>171269</xdr:rowOff>
    </xdr:to>
    <xdr:sp macro="" textlink="">
      <xdr:nvSpPr>
        <xdr:cNvPr id="150" name="楕円 149"/>
        <xdr:cNvSpPr/>
      </xdr:nvSpPr>
      <xdr:spPr>
        <a:xfrm>
          <a:off x="14732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9996</xdr:rowOff>
    </xdr:from>
    <xdr:ext cx="762000" cy="259045"/>
    <xdr:sp macro="" textlink="">
      <xdr:nvSpPr>
        <xdr:cNvPr id="151" name="テキスト ボックス 150"/>
        <xdr:cNvSpPr txBox="1"/>
      </xdr:nvSpPr>
      <xdr:spPr>
        <a:xfrm>
          <a:off x="14401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69669</xdr:rowOff>
    </xdr:from>
    <xdr:to>
      <xdr:col>69</xdr:col>
      <xdr:colOff>142875</xdr:colOff>
      <xdr:row>14</xdr:row>
      <xdr:rowOff>171269</xdr:rowOff>
    </xdr:to>
    <xdr:sp macro="" textlink="">
      <xdr:nvSpPr>
        <xdr:cNvPr id="152" name="楕円 151"/>
        <xdr:cNvSpPr/>
      </xdr:nvSpPr>
      <xdr:spPr>
        <a:xfrm>
          <a:off x="13843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9996</xdr:rowOff>
    </xdr:from>
    <xdr:ext cx="762000" cy="259045"/>
    <xdr:sp macro="" textlink="">
      <xdr:nvSpPr>
        <xdr:cNvPr id="153" name="テキスト ボックス 152"/>
        <xdr:cNvSpPr txBox="1"/>
      </xdr:nvSpPr>
      <xdr:spPr>
        <a:xfrm>
          <a:off x="13512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169273</xdr:rowOff>
    </xdr:from>
    <xdr:to>
      <xdr:col>65</xdr:col>
      <xdr:colOff>53975</xdr:colOff>
      <xdr:row>14</xdr:row>
      <xdr:rowOff>99423</xdr:rowOff>
    </xdr:to>
    <xdr:sp macro="" textlink="">
      <xdr:nvSpPr>
        <xdr:cNvPr id="154" name="楕円 153"/>
        <xdr:cNvSpPr/>
      </xdr:nvSpPr>
      <xdr:spPr>
        <a:xfrm>
          <a:off x="12954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109600</xdr:rowOff>
    </xdr:from>
    <xdr:ext cx="762000" cy="259045"/>
    <xdr:sp macro="" textlink="">
      <xdr:nvSpPr>
        <xdr:cNvPr id="155" name="テキスト ボックス 154"/>
        <xdr:cNvSpPr txBox="1"/>
      </xdr:nvSpPr>
      <xdr:spPr>
        <a:xfrm>
          <a:off x="12623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老人</a:t>
          </a:r>
          <a:r>
            <a:rPr lang="ja-JP" altLang="en-US" sz="1100" b="0" i="0">
              <a:solidFill>
                <a:sysClr val="windowText" lastClr="000000"/>
              </a:solidFill>
              <a:effectLst/>
              <a:latin typeface="+mn-lt"/>
              <a:ea typeface="+mn-ea"/>
              <a:cs typeface="+mn-cs"/>
            </a:rPr>
            <a:t>ホーム</a:t>
          </a:r>
          <a:r>
            <a:rPr lang="ja-JP" altLang="ja-JP" sz="1100" b="0" i="0">
              <a:solidFill>
                <a:sysClr val="windowText" lastClr="000000"/>
              </a:solidFill>
              <a:effectLst/>
              <a:latin typeface="+mn-lt"/>
              <a:ea typeface="+mn-ea"/>
              <a:cs typeface="+mn-cs"/>
            </a:rPr>
            <a:t>保護</a:t>
          </a:r>
          <a:r>
            <a:rPr lang="ja-JP" altLang="en-US" sz="1100" b="0" i="0">
              <a:solidFill>
                <a:sysClr val="windowText" lastClr="000000"/>
              </a:solidFill>
              <a:effectLst/>
              <a:latin typeface="+mn-lt"/>
              <a:ea typeface="+mn-ea"/>
              <a:cs typeface="+mn-cs"/>
            </a:rPr>
            <a:t>費</a:t>
          </a:r>
          <a:r>
            <a:rPr lang="ja-JP" altLang="ja-JP" sz="1100" b="0" i="0">
              <a:solidFill>
                <a:sysClr val="windowText" lastClr="000000"/>
              </a:solidFill>
              <a:effectLst/>
              <a:latin typeface="+mn-lt"/>
              <a:ea typeface="+mn-ea"/>
              <a:cs typeface="+mn-cs"/>
            </a:rPr>
            <a:t>及び障害者自立支援給付費</a:t>
          </a:r>
          <a:r>
            <a:rPr lang="ja-JP" altLang="en-US" sz="1100" b="0" i="0">
              <a:solidFill>
                <a:sysClr val="windowText" lastClr="000000"/>
              </a:solidFill>
              <a:effectLst/>
              <a:latin typeface="+mn-lt"/>
              <a:ea typeface="+mn-ea"/>
              <a:cs typeface="+mn-cs"/>
            </a:rPr>
            <a:t>が</a:t>
          </a:r>
          <a:r>
            <a:rPr lang="ja-JP" altLang="ja-JP" sz="1100" b="0" i="0">
              <a:solidFill>
                <a:sysClr val="windowText" lastClr="000000"/>
              </a:solidFill>
              <a:effectLst/>
              <a:latin typeface="+mn-lt"/>
              <a:ea typeface="+mn-ea"/>
              <a:cs typeface="+mn-cs"/>
            </a:rPr>
            <a:t>年々増加傾向にあるため、依然として類似団体平均を大きく上回っている。</a:t>
          </a:r>
          <a:endParaRPr lang="ja-JP" altLang="ja-JP" sz="1400">
            <a:solidFill>
              <a:sysClr val="windowText" lastClr="000000"/>
            </a:solidFill>
            <a:effectLst/>
          </a:endParaRPr>
        </a:p>
        <a:p>
          <a:r>
            <a:rPr lang="ja-JP" altLang="ja-JP" sz="1100" b="0" i="0">
              <a:solidFill>
                <a:sysClr val="windowText" lastClr="000000"/>
              </a:solidFill>
              <a:effectLst/>
              <a:latin typeface="+mn-lt"/>
              <a:ea typeface="+mn-ea"/>
              <a:cs typeface="+mn-cs"/>
            </a:rPr>
            <a:t>高齢化率の高い本町においては、高齢者福祉事業や介護予防事業等を積極的に推進し、扶助費の上昇を抑えるよう努める。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44450</xdr:rowOff>
    </xdr:to>
    <xdr:cxnSp macro="">
      <xdr:nvCxnSpPr>
        <xdr:cNvPr id="187" name="直線コネクタ 186"/>
        <xdr:cNvCxnSpPr/>
      </xdr:nvCxnSpPr>
      <xdr:spPr>
        <a:xfrm>
          <a:off x="3987800" y="974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82550</xdr:rowOff>
    </xdr:to>
    <xdr:cxnSp macro="">
      <xdr:nvCxnSpPr>
        <xdr:cNvPr id="190" name="直線コネクタ 189"/>
        <xdr:cNvCxnSpPr/>
      </xdr:nvCxnSpPr>
      <xdr:spPr>
        <a:xfrm flipV="1">
          <a:off x="3098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82550</xdr:rowOff>
    </xdr:to>
    <xdr:cxnSp macro="">
      <xdr:nvCxnSpPr>
        <xdr:cNvPr id="193" name="直線コネクタ 192"/>
        <xdr:cNvCxnSpPr/>
      </xdr:nvCxnSpPr>
      <xdr:spPr>
        <a:xfrm>
          <a:off x="2209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6" name="直線コネクタ 195"/>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6" name="楕円 205"/>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7"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8" name="楕円 207"/>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09" name="テキスト ボックス 208"/>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0" name="楕円 209"/>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1" name="テキスト ボックス 210"/>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3" name="テキスト ボックス 212"/>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4" name="楕円 213"/>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5" name="テキスト ボックス 214"/>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類似団体平均は下回っているものの、年々</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傾向にある。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これは、道路や学校などの</a:t>
          </a:r>
          <a:r>
            <a:rPr lang="ja-JP" altLang="en-US" sz="1100" b="0" i="0">
              <a:solidFill>
                <a:sysClr val="windowText" lastClr="000000"/>
              </a:solidFill>
              <a:effectLst/>
              <a:latin typeface="+mn-lt"/>
              <a:ea typeface="+mn-ea"/>
              <a:cs typeface="+mn-cs"/>
            </a:rPr>
            <a:t>公共施設の</a:t>
          </a:r>
          <a:r>
            <a:rPr lang="ja-JP" altLang="ja-JP" sz="1100" b="0" i="0">
              <a:solidFill>
                <a:sysClr val="windowText" lastClr="000000"/>
              </a:solidFill>
              <a:effectLst/>
              <a:latin typeface="+mn-lt"/>
              <a:ea typeface="+mn-ea"/>
              <a:cs typeface="+mn-cs"/>
            </a:rPr>
            <a:t>維持補修費が増加していることや介護保険特別会計繰出金</a:t>
          </a:r>
          <a:r>
            <a:rPr lang="ja-JP" altLang="en-US" sz="1100" b="0" i="0">
              <a:solidFill>
                <a:sysClr val="windowText" lastClr="000000"/>
              </a:solidFill>
              <a:effectLst/>
              <a:latin typeface="+mn-lt"/>
              <a:ea typeface="+mn-ea"/>
              <a:cs typeface="+mn-cs"/>
            </a:rPr>
            <a:t>等</a:t>
          </a:r>
          <a:r>
            <a:rPr lang="ja-JP" altLang="ja-JP" sz="1100" b="0" i="0">
              <a:solidFill>
                <a:sysClr val="windowText" lastClr="000000"/>
              </a:solidFill>
              <a:effectLst/>
              <a:latin typeface="+mn-lt"/>
              <a:ea typeface="+mn-ea"/>
              <a:cs typeface="+mn-cs"/>
            </a:rPr>
            <a:t>の増加が主な要因と考えられる。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今後も、緊急性や必要性等を十分勘案し、事業を執行していく。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170434</xdr:rowOff>
    </xdr:to>
    <xdr:cxnSp macro="">
      <xdr:nvCxnSpPr>
        <xdr:cNvPr id="245" name="直線コネクタ 244"/>
        <xdr:cNvCxnSpPr/>
      </xdr:nvCxnSpPr>
      <xdr:spPr>
        <a:xfrm>
          <a:off x="15671800" y="9568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143002</xdr:rowOff>
    </xdr:to>
    <xdr:cxnSp macro="">
      <xdr:nvCxnSpPr>
        <xdr:cNvPr id="248" name="直線コネクタ 247"/>
        <xdr:cNvCxnSpPr/>
      </xdr:nvCxnSpPr>
      <xdr:spPr>
        <a:xfrm flipV="1">
          <a:off x="14782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106426</xdr:rowOff>
    </xdr:from>
    <xdr:to>
      <xdr:col>73</xdr:col>
      <xdr:colOff>180975</xdr:colOff>
      <xdr:row>55</xdr:row>
      <xdr:rowOff>143002</xdr:rowOff>
    </xdr:to>
    <xdr:cxnSp macro="">
      <xdr:nvCxnSpPr>
        <xdr:cNvPr id="251" name="直線コネクタ 250"/>
        <xdr:cNvCxnSpPr/>
      </xdr:nvCxnSpPr>
      <xdr:spPr>
        <a:xfrm>
          <a:off x="13893800" y="9536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83566</xdr:rowOff>
    </xdr:from>
    <xdr:to>
      <xdr:col>69</xdr:col>
      <xdr:colOff>92075</xdr:colOff>
      <xdr:row>55</xdr:row>
      <xdr:rowOff>106426</xdr:rowOff>
    </xdr:to>
    <xdr:cxnSp macro="">
      <xdr:nvCxnSpPr>
        <xdr:cNvPr id="254" name="直線コネクタ 253"/>
        <xdr:cNvCxnSpPr/>
      </xdr:nvCxnSpPr>
      <xdr:spPr>
        <a:xfrm>
          <a:off x="13004800" y="9513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64" name="楕円 263"/>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5"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92202</xdr:rowOff>
    </xdr:from>
    <xdr:to>
      <xdr:col>74</xdr:col>
      <xdr:colOff>31750</xdr:colOff>
      <xdr:row>56</xdr:row>
      <xdr:rowOff>22352</xdr:rowOff>
    </xdr:to>
    <xdr:sp macro="" textlink="">
      <xdr:nvSpPr>
        <xdr:cNvPr id="268" name="楕円 267"/>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32529</xdr:rowOff>
    </xdr:from>
    <xdr:ext cx="762000" cy="259045"/>
    <xdr:sp macro="" textlink="">
      <xdr:nvSpPr>
        <xdr:cNvPr id="269" name="テキスト ボックス 268"/>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55626</xdr:rowOff>
    </xdr:from>
    <xdr:to>
      <xdr:col>69</xdr:col>
      <xdr:colOff>142875</xdr:colOff>
      <xdr:row>55</xdr:row>
      <xdr:rowOff>157226</xdr:rowOff>
    </xdr:to>
    <xdr:sp macro="" textlink="">
      <xdr:nvSpPr>
        <xdr:cNvPr id="270" name="楕円 269"/>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167403</xdr:rowOff>
    </xdr:from>
    <xdr:ext cx="762000" cy="259045"/>
    <xdr:sp macro="" textlink="">
      <xdr:nvSpPr>
        <xdr:cNvPr id="271" name="テキスト ボックス 270"/>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72" name="楕円 271"/>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3" name="テキスト ボックス 272"/>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病院事業会計繰出金の増加</a:t>
          </a:r>
          <a:r>
            <a:rPr lang="ja-JP" altLang="en-US" sz="1100" b="0" i="0">
              <a:solidFill>
                <a:sysClr val="windowText" lastClr="000000"/>
              </a:solidFill>
              <a:effectLst/>
              <a:latin typeface="+mn-lt"/>
              <a:ea typeface="+mn-ea"/>
              <a:cs typeface="+mn-cs"/>
            </a:rPr>
            <a:t>等により、年々増加傾向にある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各種団体等に対する町単独補助金について</a:t>
          </a:r>
          <a:r>
            <a:rPr lang="ja-JP" altLang="en-US" sz="1100" b="0" i="0">
              <a:solidFill>
                <a:sysClr val="windowText" lastClr="000000"/>
              </a:solidFill>
              <a:effectLst/>
              <a:latin typeface="+mn-lt"/>
              <a:ea typeface="+mn-ea"/>
              <a:cs typeface="+mn-cs"/>
            </a:rPr>
            <a:t>は、毎年度</a:t>
          </a:r>
          <a:r>
            <a:rPr lang="ja-JP" altLang="ja-JP" sz="1100" b="0" i="0">
              <a:solidFill>
                <a:sysClr val="windowText" lastClr="000000"/>
              </a:solidFill>
              <a:effectLst/>
              <a:latin typeface="+mn-lt"/>
              <a:ea typeface="+mn-ea"/>
              <a:cs typeface="+mn-cs"/>
            </a:rPr>
            <a:t>審査を実施しており</a:t>
          </a:r>
          <a:r>
            <a:rPr lang="en-US" altLang="ja-JP" sz="1100" b="0" i="0" baseline="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適正化に取り組んでいる。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今後も、各種団体等への補助金については、事業効果等を十分検証し、</a:t>
          </a:r>
          <a:r>
            <a:rPr lang="ja-JP" altLang="en-US" sz="1100" b="0" i="0">
              <a:solidFill>
                <a:sysClr val="windowText" lastClr="000000"/>
              </a:solidFill>
              <a:effectLst/>
              <a:latin typeface="+mn-lt"/>
              <a:ea typeface="+mn-ea"/>
              <a:cs typeface="+mn-cs"/>
            </a:rPr>
            <a:t>目的を達成した事業</a:t>
          </a:r>
          <a:r>
            <a:rPr lang="ja-JP" altLang="ja-JP" sz="1100" b="0" i="0">
              <a:solidFill>
                <a:sysClr val="windowText" lastClr="000000"/>
              </a:solidFill>
              <a:effectLst/>
              <a:latin typeface="+mn-lt"/>
              <a:ea typeface="+mn-ea"/>
              <a:cs typeface="+mn-cs"/>
            </a:rPr>
            <a:t>の縮減・廃止を図るなど適正な支出に努めていく。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120142</xdr:rowOff>
    </xdr:to>
    <xdr:cxnSp macro="">
      <xdr:nvCxnSpPr>
        <xdr:cNvPr id="303" name="直線コネクタ 302"/>
        <xdr:cNvCxnSpPr/>
      </xdr:nvCxnSpPr>
      <xdr:spPr>
        <a:xfrm>
          <a:off x="15671800" y="6418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74422</xdr:rowOff>
    </xdr:to>
    <xdr:cxnSp macro="">
      <xdr:nvCxnSpPr>
        <xdr:cNvPr id="306" name="直線コネクタ 305"/>
        <xdr:cNvCxnSpPr/>
      </xdr:nvCxnSpPr>
      <xdr:spPr>
        <a:xfrm>
          <a:off x="14782800" y="62900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117856</xdr:rowOff>
    </xdr:to>
    <xdr:cxnSp macro="">
      <xdr:nvCxnSpPr>
        <xdr:cNvPr id="309" name="直線コネクタ 308"/>
        <xdr:cNvCxnSpPr/>
      </xdr:nvCxnSpPr>
      <xdr:spPr>
        <a:xfrm>
          <a:off x="13893800" y="61620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21844</xdr:rowOff>
    </xdr:to>
    <xdr:cxnSp macro="">
      <xdr:nvCxnSpPr>
        <xdr:cNvPr id="312" name="直線コネクタ 311"/>
        <xdr:cNvCxnSpPr/>
      </xdr:nvCxnSpPr>
      <xdr:spPr>
        <a:xfrm flipV="1">
          <a:off x="13004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2" name="楕円 32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4" name="楕円 323"/>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5" name="テキスト ボックス 324"/>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6" name="楕円 32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7" name="テキスト ボックス 326"/>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8" name="楕円 327"/>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9" name="テキスト ボックス 328"/>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0" name="楕円 329"/>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1" name="テキスト ボックス 330"/>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過去の大型事業による起債</a:t>
          </a:r>
          <a:r>
            <a:rPr lang="ja-JP" altLang="ja-JP" sz="1100" b="0" i="0">
              <a:solidFill>
                <a:sysClr val="windowText" lastClr="000000"/>
              </a:solidFill>
              <a:effectLst/>
              <a:latin typeface="+mn-lt"/>
              <a:ea typeface="+mn-ea"/>
              <a:cs typeface="+mn-cs"/>
            </a:rPr>
            <a:t>の償還が</a:t>
          </a:r>
          <a:r>
            <a:rPr lang="ja-JP" altLang="en-US" sz="1100" b="0" i="0">
              <a:solidFill>
                <a:sysClr val="windowText" lastClr="000000"/>
              </a:solidFill>
              <a:effectLst/>
              <a:latin typeface="+mn-lt"/>
              <a:ea typeface="+mn-ea"/>
              <a:cs typeface="+mn-cs"/>
            </a:rPr>
            <a:t>概ね</a:t>
          </a:r>
          <a:r>
            <a:rPr lang="ja-JP" altLang="ja-JP" sz="1100" b="0" i="0">
              <a:solidFill>
                <a:sysClr val="windowText" lastClr="000000"/>
              </a:solidFill>
              <a:effectLst/>
              <a:latin typeface="+mn-lt"/>
              <a:ea typeface="+mn-ea"/>
              <a:cs typeface="+mn-cs"/>
            </a:rPr>
            <a:t>完了</a:t>
          </a:r>
          <a:r>
            <a:rPr lang="ja-JP" altLang="en-US" sz="1100" b="0" i="0">
              <a:solidFill>
                <a:sysClr val="windowText" lastClr="000000"/>
              </a:solidFill>
              <a:effectLst/>
              <a:latin typeface="+mn-lt"/>
              <a:ea typeface="+mn-ea"/>
              <a:cs typeface="+mn-cs"/>
            </a:rPr>
            <a:t>している</a:t>
          </a:r>
          <a:r>
            <a:rPr lang="ja-JP" altLang="ja-JP" sz="1100" b="0" i="0">
              <a:solidFill>
                <a:sysClr val="windowText" lastClr="000000"/>
              </a:solidFill>
              <a:effectLst/>
              <a:latin typeface="+mn-lt"/>
              <a:ea typeface="+mn-ea"/>
              <a:cs typeface="+mn-cs"/>
            </a:rPr>
            <a:t>ことにより、減少</a:t>
          </a:r>
          <a:r>
            <a:rPr lang="ja-JP" altLang="en-US" sz="1100" b="0" i="0">
              <a:solidFill>
                <a:sysClr val="windowText" lastClr="000000"/>
              </a:solidFill>
              <a:effectLst/>
              <a:latin typeface="+mn-lt"/>
              <a:ea typeface="+mn-ea"/>
              <a:cs typeface="+mn-cs"/>
            </a:rPr>
            <a:t>傾向にある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今後は、庁舎建設</a:t>
          </a:r>
          <a:r>
            <a:rPr lang="ja-JP" altLang="en-US" sz="1100" b="0" i="0">
              <a:solidFill>
                <a:sysClr val="windowText" lastClr="000000"/>
              </a:solidFill>
              <a:effectLst/>
              <a:latin typeface="+mn-lt"/>
              <a:ea typeface="+mn-ea"/>
              <a:cs typeface="+mn-cs"/>
            </a:rPr>
            <a:t>事業</a:t>
          </a:r>
          <a:r>
            <a:rPr lang="ja-JP" altLang="ja-JP" sz="1100" b="0" i="0">
              <a:solidFill>
                <a:sysClr val="windowText" lastClr="000000"/>
              </a:solidFill>
              <a:effectLst/>
              <a:latin typeface="+mn-lt"/>
              <a:ea typeface="+mn-ea"/>
              <a:cs typeface="+mn-cs"/>
            </a:rPr>
            <a:t>等の大型事業が予定されているため、他事業との調整や既存事業の縮小・廃止、基金の有効活用等を図り、適正な起債発行に努める。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81280</xdr:rowOff>
    </xdr:to>
    <xdr:cxnSp macro="">
      <xdr:nvCxnSpPr>
        <xdr:cNvPr id="363" name="直線コネクタ 362"/>
        <xdr:cNvCxnSpPr/>
      </xdr:nvCxnSpPr>
      <xdr:spPr>
        <a:xfrm flipV="1">
          <a:off x="3987800" y="132753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78</xdr:row>
      <xdr:rowOff>31750</xdr:rowOff>
    </xdr:to>
    <xdr:cxnSp macro="">
      <xdr:nvCxnSpPr>
        <xdr:cNvPr id="366" name="直線コネクタ 365"/>
        <xdr:cNvCxnSpPr/>
      </xdr:nvCxnSpPr>
      <xdr:spPr>
        <a:xfrm flipV="1">
          <a:off x="3098800" y="13282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142239</xdr:rowOff>
    </xdr:to>
    <xdr:cxnSp macro="">
      <xdr:nvCxnSpPr>
        <xdr:cNvPr id="369" name="直線コネクタ 368"/>
        <xdr:cNvCxnSpPr/>
      </xdr:nvCxnSpPr>
      <xdr:spPr>
        <a:xfrm flipV="1">
          <a:off x="2209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78</xdr:row>
      <xdr:rowOff>149861</xdr:rowOff>
    </xdr:to>
    <xdr:cxnSp macro="">
      <xdr:nvCxnSpPr>
        <xdr:cNvPr id="372" name="直線コネクタ 371"/>
        <xdr:cNvCxnSpPr/>
      </xdr:nvCxnSpPr>
      <xdr:spPr>
        <a:xfrm flipV="1">
          <a:off x="1320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82" name="楕円 381"/>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83" name="公債費該当値テキスト"/>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4" name="楕円 383"/>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5" name="テキスト ボックス 384"/>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86" name="楕円 385"/>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87" name="テキスト ボックス 386"/>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88" name="楕円 387"/>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9" name="テキスト ボックス 388"/>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0" name="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類似団体平均を下回っていたが、</a:t>
          </a:r>
          <a:r>
            <a:rPr lang="en-US" altLang="ja-JP" sz="1100" b="0" i="0">
              <a:solidFill>
                <a:sysClr val="windowText" lastClr="000000"/>
              </a:solidFill>
              <a:effectLst/>
              <a:latin typeface="+mn-lt"/>
              <a:ea typeface="+mn-ea"/>
              <a:cs typeface="+mn-cs"/>
            </a:rPr>
            <a:t>H27</a:t>
          </a:r>
          <a:r>
            <a:rPr lang="ja-JP" altLang="ja-JP" sz="1100" b="0" i="0">
              <a:solidFill>
                <a:sysClr val="windowText" lastClr="000000"/>
              </a:solidFill>
              <a:effectLst/>
              <a:latin typeface="+mn-lt"/>
              <a:ea typeface="+mn-ea"/>
              <a:cs typeface="+mn-cs"/>
            </a:rPr>
            <a:t>年度以降は上回っている。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これは、物件費や補助費等が増加したことによるもののほか、普通交付税や臨時財政対策債が減少したことが主な要因と考えられる。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今後も経常経費の縮減に努め、比率の増加を抑制していく。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66584</xdr:rowOff>
    </xdr:from>
    <xdr:to>
      <xdr:col>82</xdr:col>
      <xdr:colOff>107950</xdr:colOff>
      <xdr:row>77</xdr:row>
      <xdr:rowOff>144962</xdr:rowOff>
    </xdr:to>
    <xdr:cxnSp macro="">
      <xdr:nvCxnSpPr>
        <xdr:cNvPr id="426" name="直線コネクタ 425"/>
        <xdr:cNvCxnSpPr/>
      </xdr:nvCxnSpPr>
      <xdr:spPr>
        <a:xfrm>
          <a:off x="15671800" y="132682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7801</xdr:rowOff>
    </xdr:from>
    <xdr:to>
      <xdr:col>78</xdr:col>
      <xdr:colOff>69850</xdr:colOff>
      <xdr:row>77</xdr:row>
      <xdr:rowOff>66584</xdr:rowOff>
    </xdr:to>
    <xdr:cxnSp macro="">
      <xdr:nvCxnSpPr>
        <xdr:cNvPr id="429" name="直線コネクタ 428"/>
        <xdr:cNvCxnSpPr/>
      </xdr:nvCxnSpPr>
      <xdr:spPr>
        <a:xfrm>
          <a:off x="14782800" y="132094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61686</xdr:rowOff>
    </xdr:from>
    <xdr:to>
      <xdr:col>73</xdr:col>
      <xdr:colOff>180975</xdr:colOff>
      <xdr:row>77</xdr:row>
      <xdr:rowOff>7801</xdr:rowOff>
    </xdr:to>
    <xdr:cxnSp macro="">
      <xdr:nvCxnSpPr>
        <xdr:cNvPr id="432" name="直線コネクタ 431"/>
        <xdr:cNvCxnSpPr/>
      </xdr:nvCxnSpPr>
      <xdr:spPr>
        <a:xfrm>
          <a:off x="13893800" y="1309188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141696</xdr:rowOff>
    </xdr:from>
    <xdr:to>
      <xdr:col>69</xdr:col>
      <xdr:colOff>92075</xdr:colOff>
      <xdr:row>76</xdr:row>
      <xdr:rowOff>61686</xdr:rowOff>
    </xdr:to>
    <xdr:cxnSp macro="">
      <xdr:nvCxnSpPr>
        <xdr:cNvPr id="435" name="直線コネクタ 434"/>
        <xdr:cNvCxnSpPr/>
      </xdr:nvCxnSpPr>
      <xdr:spPr>
        <a:xfrm>
          <a:off x="13004800" y="130004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5" name="楕円 444"/>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6" name="公債費以外該当値テキスト"/>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7" name="楕円 446"/>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102161</xdr:rowOff>
    </xdr:from>
    <xdr:ext cx="736600" cy="259045"/>
    <xdr:sp macro="" textlink="">
      <xdr:nvSpPr>
        <xdr:cNvPr id="448" name="テキスト ボックス 447"/>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128451</xdr:rowOff>
    </xdr:from>
    <xdr:to>
      <xdr:col>74</xdr:col>
      <xdr:colOff>31750</xdr:colOff>
      <xdr:row>77</xdr:row>
      <xdr:rowOff>58601</xdr:rowOff>
    </xdr:to>
    <xdr:sp macro="" textlink="">
      <xdr:nvSpPr>
        <xdr:cNvPr id="449" name="楕円 448"/>
        <xdr:cNvSpPr/>
      </xdr:nvSpPr>
      <xdr:spPr>
        <a:xfrm>
          <a:off x="14732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50" name="テキスト ボックス 449"/>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10886</xdr:rowOff>
    </xdr:from>
    <xdr:to>
      <xdr:col>69</xdr:col>
      <xdr:colOff>142875</xdr:colOff>
      <xdr:row>76</xdr:row>
      <xdr:rowOff>112486</xdr:rowOff>
    </xdr:to>
    <xdr:sp macro="" textlink="">
      <xdr:nvSpPr>
        <xdr:cNvPr id="451" name="楕円 450"/>
        <xdr:cNvSpPr/>
      </xdr:nvSpPr>
      <xdr:spPr>
        <a:xfrm>
          <a:off x="13843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122662</xdr:rowOff>
    </xdr:from>
    <xdr:ext cx="762000" cy="259045"/>
    <xdr:sp macro="" textlink="">
      <xdr:nvSpPr>
        <xdr:cNvPr id="452" name="テキスト ボックス 451"/>
        <xdr:cNvSpPr txBox="1"/>
      </xdr:nvSpPr>
      <xdr:spPr>
        <a:xfrm>
          <a:off x="13512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90896</xdr:rowOff>
    </xdr:from>
    <xdr:to>
      <xdr:col>65</xdr:col>
      <xdr:colOff>53975</xdr:colOff>
      <xdr:row>76</xdr:row>
      <xdr:rowOff>21047</xdr:rowOff>
    </xdr:to>
    <xdr:sp macro="" textlink="">
      <xdr:nvSpPr>
        <xdr:cNvPr id="453" name="楕円 452"/>
        <xdr:cNvSpPr/>
      </xdr:nvSpPr>
      <xdr:spPr>
        <a:xfrm>
          <a:off x="12954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31223</xdr:rowOff>
    </xdr:from>
    <xdr:ext cx="762000" cy="259045"/>
    <xdr:sp macro="" textlink="">
      <xdr:nvSpPr>
        <xdr:cNvPr id="454" name="テキスト ボックス 453"/>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168297</xdr:rowOff>
    </xdr:from>
    <xdr:to>
      <xdr:col>29</xdr:col>
      <xdr:colOff>127000</xdr:colOff>
      <xdr:row>18</xdr:row>
      <xdr:rowOff>7692</xdr:rowOff>
    </xdr:to>
    <xdr:cxnSp macro="">
      <xdr:nvCxnSpPr>
        <xdr:cNvPr id="49" name="直線コネクタ 48"/>
        <xdr:cNvCxnSpPr/>
      </xdr:nvCxnSpPr>
      <xdr:spPr bwMode="auto">
        <a:xfrm>
          <a:off x="5003800" y="3130572"/>
          <a:ext cx="6477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168297</xdr:rowOff>
    </xdr:from>
    <xdr:to>
      <xdr:col>26</xdr:col>
      <xdr:colOff>50800</xdr:colOff>
      <xdr:row>18</xdr:row>
      <xdr:rowOff>8953</xdr:rowOff>
    </xdr:to>
    <xdr:cxnSp macro="">
      <xdr:nvCxnSpPr>
        <xdr:cNvPr id="52" name="直線コネクタ 51"/>
        <xdr:cNvCxnSpPr/>
      </xdr:nvCxnSpPr>
      <xdr:spPr bwMode="auto">
        <a:xfrm flipV="1">
          <a:off x="4305300" y="3130572"/>
          <a:ext cx="698500" cy="1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8953</xdr:rowOff>
    </xdr:from>
    <xdr:to>
      <xdr:col>22</xdr:col>
      <xdr:colOff>114300</xdr:colOff>
      <xdr:row>18</xdr:row>
      <xdr:rowOff>33678</xdr:rowOff>
    </xdr:to>
    <xdr:cxnSp macro="">
      <xdr:nvCxnSpPr>
        <xdr:cNvPr id="55" name="直線コネクタ 54"/>
        <xdr:cNvCxnSpPr/>
      </xdr:nvCxnSpPr>
      <xdr:spPr bwMode="auto">
        <a:xfrm flipV="1">
          <a:off x="3606800" y="3142678"/>
          <a:ext cx="698500" cy="2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33678</xdr:rowOff>
    </xdr:from>
    <xdr:to>
      <xdr:col>18</xdr:col>
      <xdr:colOff>177800</xdr:colOff>
      <xdr:row>18</xdr:row>
      <xdr:rowOff>59546</xdr:rowOff>
    </xdr:to>
    <xdr:cxnSp macro="">
      <xdr:nvCxnSpPr>
        <xdr:cNvPr id="58" name="直線コネクタ 57"/>
        <xdr:cNvCxnSpPr/>
      </xdr:nvCxnSpPr>
      <xdr:spPr bwMode="auto">
        <a:xfrm flipV="1">
          <a:off x="2908300" y="3167403"/>
          <a:ext cx="698500" cy="2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128342</xdr:rowOff>
    </xdr:from>
    <xdr:to>
      <xdr:col>29</xdr:col>
      <xdr:colOff>177800</xdr:colOff>
      <xdr:row>18</xdr:row>
      <xdr:rowOff>58492</xdr:rowOff>
    </xdr:to>
    <xdr:sp macro="" textlink="">
      <xdr:nvSpPr>
        <xdr:cNvPr id="68" name="楕円 67"/>
        <xdr:cNvSpPr/>
      </xdr:nvSpPr>
      <xdr:spPr bwMode="auto">
        <a:xfrm>
          <a:off x="5600700" y="309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100419</xdr:rowOff>
    </xdr:from>
    <xdr:ext cx="762000" cy="259045"/>
    <xdr:sp macro="" textlink="">
      <xdr:nvSpPr>
        <xdr:cNvPr id="69" name="人口1人当たり決算額の推移該当値テキスト130"/>
        <xdr:cNvSpPr txBox="1"/>
      </xdr:nvSpPr>
      <xdr:spPr>
        <a:xfrm>
          <a:off x="5740400" y="306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117497</xdr:rowOff>
    </xdr:from>
    <xdr:to>
      <xdr:col>26</xdr:col>
      <xdr:colOff>101600</xdr:colOff>
      <xdr:row>18</xdr:row>
      <xdr:rowOff>47647</xdr:rowOff>
    </xdr:to>
    <xdr:sp macro="" textlink="">
      <xdr:nvSpPr>
        <xdr:cNvPr id="70" name="楕円 69"/>
        <xdr:cNvSpPr/>
      </xdr:nvSpPr>
      <xdr:spPr bwMode="auto">
        <a:xfrm>
          <a:off x="4953000" y="307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32424</xdr:rowOff>
    </xdr:from>
    <xdr:ext cx="736600" cy="259045"/>
    <xdr:sp macro="" textlink="">
      <xdr:nvSpPr>
        <xdr:cNvPr id="71" name="テキスト ボックス 70"/>
        <xdr:cNvSpPr txBox="1"/>
      </xdr:nvSpPr>
      <xdr:spPr>
        <a:xfrm>
          <a:off x="4622800" y="316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129603</xdr:rowOff>
    </xdr:from>
    <xdr:to>
      <xdr:col>22</xdr:col>
      <xdr:colOff>165100</xdr:colOff>
      <xdr:row>18</xdr:row>
      <xdr:rowOff>59753</xdr:rowOff>
    </xdr:to>
    <xdr:sp macro="" textlink="">
      <xdr:nvSpPr>
        <xdr:cNvPr id="72" name="楕円 71"/>
        <xdr:cNvSpPr/>
      </xdr:nvSpPr>
      <xdr:spPr bwMode="auto">
        <a:xfrm>
          <a:off x="4254500" y="309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44530</xdr:rowOff>
    </xdr:from>
    <xdr:ext cx="762000" cy="259045"/>
    <xdr:sp macro="" textlink="">
      <xdr:nvSpPr>
        <xdr:cNvPr id="73" name="テキスト ボックス 72"/>
        <xdr:cNvSpPr txBox="1"/>
      </xdr:nvSpPr>
      <xdr:spPr>
        <a:xfrm>
          <a:off x="3924300" y="31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154328</xdr:rowOff>
    </xdr:from>
    <xdr:to>
      <xdr:col>19</xdr:col>
      <xdr:colOff>38100</xdr:colOff>
      <xdr:row>18</xdr:row>
      <xdr:rowOff>84478</xdr:rowOff>
    </xdr:to>
    <xdr:sp macro="" textlink="">
      <xdr:nvSpPr>
        <xdr:cNvPr id="74" name="楕円 73"/>
        <xdr:cNvSpPr/>
      </xdr:nvSpPr>
      <xdr:spPr bwMode="auto">
        <a:xfrm>
          <a:off x="3556000" y="311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69255</xdr:rowOff>
    </xdr:from>
    <xdr:ext cx="762000" cy="259045"/>
    <xdr:sp macro="" textlink="">
      <xdr:nvSpPr>
        <xdr:cNvPr id="75" name="テキスト ボックス 74"/>
        <xdr:cNvSpPr txBox="1"/>
      </xdr:nvSpPr>
      <xdr:spPr>
        <a:xfrm>
          <a:off x="3225800" y="32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8746</xdr:rowOff>
    </xdr:from>
    <xdr:to>
      <xdr:col>15</xdr:col>
      <xdr:colOff>101600</xdr:colOff>
      <xdr:row>18</xdr:row>
      <xdr:rowOff>110346</xdr:rowOff>
    </xdr:to>
    <xdr:sp macro="" textlink="">
      <xdr:nvSpPr>
        <xdr:cNvPr id="76" name="楕円 75"/>
        <xdr:cNvSpPr/>
      </xdr:nvSpPr>
      <xdr:spPr bwMode="auto">
        <a:xfrm>
          <a:off x="2857500" y="314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95123</xdr:rowOff>
    </xdr:from>
    <xdr:ext cx="762000" cy="259045"/>
    <xdr:sp macro="" textlink="">
      <xdr:nvSpPr>
        <xdr:cNvPr id="77" name="テキスト ボックス 76"/>
        <xdr:cNvSpPr txBox="1"/>
      </xdr:nvSpPr>
      <xdr:spPr>
        <a:xfrm>
          <a:off x="2527300" y="32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258034</xdr:rowOff>
    </xdr:from>
    <xdr:to>
      <xdr:col>29</xdr:col>
      <xdr:colOff>127000</xdr:colOff>
      <xdr:row>35</xdr:row>
      <xdr:rowOff>258582</xdr:rowOff>
    </xdr:to>
    <xdr:cxnSp macro="">
      <xdr:nvCxnSpPr>
        <xdr:cNvPr id="108" name="直線コネクタ 107"/>
        <xdr:cNvCxnSpPr/>
      </xdr:nvCxnSpPr>
      <xdr:spPr bwMode="auto">
        <a:xfrm>
          <a:off x="5003800" y="6868384"/>
          <a:ext cx="6477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217238</xdr:rowOff>
    </xdr:from>
    <xdr:to>
      <xdr:col>26</xdr:col>
      <xdr:colOff>50800</xdr:colOff>
      <xdr:row>35</xdr:row>
      <xdr:rowOff>258034</xdr:rowOff>
    </xdr:to>
    <xdr:cxnSp macro="">
      <xdr:nvCxnSpPr>
        <xdr:cNvPr id="111" name="直線コネクタ 110"/>
        <xdr:cNvCxnSpPr/>
      </xdr:nvCxnSpPr>
      <xdr:spPr bwMode="auto">
        <a:xfrm>
          <a:off x="4305300" y="6827588"/>
          <a:ext cx="698500" cy="4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198250</xdr:rowOff>
    </xdr:from>
    <xdr:to>
      <xdr:col>22</xdr:col>
      <xdr:colOff>114300</xdr:colOff>
      <xdr:row>35</xdr:row>
      <xdr:rowOff>217238</xdr:rowOff>
    </xdr:to>
    <xdr:cxnSp macro="">
      <xdr:nvCxnSpPr>
        <xdr:cNvPr id="114" name="直線コネクタ 113"/>
        <xdr:cNvCxnSpPr/>
      </xdr:nvCxnSpPr>
      <xdr:spPr bwMode="auto">
        <a:xfrm>
          <a:off x="3606800" y="6808600"/>
          <a:ext cx="698500" cy="18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189435</xdr:rowOff>
    </xdr:from>
    <xdr:to>
      <xdr:col>18</xdr:col>
      <xdr:colOff>177800</xdr:colOff>
      <xdr:row>35</xdr:row>
      <xdr:rowOff>198250</xdr:rowOff>
    </xdr:to>
    <xdr:cxnSp macro="">
      <xdr:nvCxnSpPr>
        <xdr:cNvPr id="117" name="直線コネクタ 116"/>
        <xdr:cNvCxnSpPr/>
      </xdr:nvCxnSpPr>
      <xdr:spPr bwMode="auto">
        <a:xfrm>
          <a:off x="2908300" y="6799785"/>
          <a:ext cx="698500" cy="8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207782</xdr:rowOff>
    </xdr:from>
    <xdr:to>
      <xdr:col>29</xdr:col>
      <xdr:colOff>177800</xdr:colOff>
      <xdr:row>35</xdr:row>
      <xdr:rowOff>309382</xdr:rowOff>
    </xdr:to>
    <xdr:sp macro="" textlink="">
      <xdr:nvSpPr>
        <xdr:cNvPr id="127" name="楕円 126"/>
        <xdr:cNvSpPr/>
      </xdr:nvSpPr>
      <xdr:spPr bwMode="auto">
        <a:xfrm>
          <a:off x="5600700" y="681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179859</xdr:rowOff>
    </xdr:from>
    <xdr:ext cx="762000" cy="259045"/>
    <xdr:sp macro="" textlink="">
      <xdr:nvSpPr>
        <xdr:cNvPr id="128" name="人口1人当たり決算額の推移該当値テキスト445"/>
        <xdr:cNvSpPr txBox="1"/>
      </xdr:nvSpPr>
      <xdr:spPr>
        <a:xfrm>
          <a:off x="5740400" y="679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207234</xdr:rowOff>
    </xdr:from>
    <xdr:to>
      <xdr:col>26</xdr:col>
      <xdr:colOff>101600</xdr:colOff>
      <xdr:row>35</xdr:row>
      <xdr:rowOff>308834</xdr:rowOff>
    </xdr:to>
    <xdr:sp macro="" textlink="">
      <xdr:nvSpPr>
        <xdr:cNvPr id="129" name="楕円 128"/>
        <xdr:cNvSpPr/>
      </xdr:nvSpPr>
      <xdr:spPr bwMode="auto">
        <a:xfrm>
          <a:off x="4953000" y="681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293611</xdr:rowOff>
    </xdr:from>
    <xdr:ext cx="736600" cy="259045"/>
    <xdr:sp macro="" textlink="">
      <xdr:nvSpPr>
        <xdr:cNvPr id="130" name="テキスト ボックス 129"/>
        <xdr:cNvSpPr txBox="1"/>
      </xdr:nvSpPr>
      <xdr:spPr>
        <a:xfrm>
          <a:off x="4622800" y="69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166438</xdr:rowOff>
    </xdr:from>
    <xdr:to>
      <xdr:col>22</xdr:col>
      <xdr:colOff>165100</xdr:colOff>
      <xdr:row>35</xdr:row>
      <xdr:rowOff>268038</xdr:rowOff>
    </xdr:to>
    <xdr:sp macro="" textlink="">
      <xdr:nvSpPr>
        <xdr:cNvPr id="131" name="楕円 130"/>
        <xdr:cNvSpPr/>
      </xdr:nvSpPr>
      <xdr:spPr bwMode="auto">
        <a:xfrm>
          <a:off x="4254500" y="677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278215</xdr:rowOff>
    </xdr:from>
    <xdr:ext cx="762000" cy="259045"/>
    <xdr:sp macro="" textlink="">
      <xdr:nvSpPr>
        <xdr:cNvPr id="132" name="テキスト ボックス 131"/>
        <xdr:cNvSpPr txBox="1"/>
      </xdr:nvSpPr>
      <xdr:spPr>
        <a:xfrm>
          <a:off x="3924300" y="65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147450</xdr:rowOff>
    </xdr:from>
    <xdr:to>
      <xdr:col>19</xdr:col>
      <xdr:colOff>38100</xdr:colOff>
      <xdr:row>35</xdr:row>
      <xdr:rowOff>249050</xdr:rowOff>
    </xdr:to>
    <xdr:sp macro="" textlink="">
      <xdr:nvSpPr>
        <xdr:cNvPr id="133" name="楕円 132"/>
        <xdr:cNvSpPr/>
      </xdr:nvSpPr>
      <xdr:spPr bwMode="auto">
        <a:xfrm>
          <a:off x="3556000" y="67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259227</xdr:rowOff>
    </xdr:from>
    <xdr:ext cx="762000" cy="259045"/>
    <xdr:sp macro="" textlink="">
      <xdr:nvSpPr>
        <xdr:cNvPr id="134" name="テキスト ボックス 133"/>
        <xdr:cNvSpPr txBox="1"/>
      </xdr:nvSpPr>
      <xdr:spPr>
        <a:xfrm>
          <a:off x="3225800" y="652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138635</xdr:rowOff>
    </xdr:from>
    <xdr:to>
      <xdr:col>15</xdr:col>
      <xdr:colOff>101600</xdr:colOff>
      <xdr:row>35</xdr:row>
      <xdr:rowOff>240235</xdr:rowOff>
    </xdr:to>
    <xdr:sp macro="" textlink="">
      <xdr:nvSpPr>
        <xdr:cNvPr id="135" name="楕円 134"/>
        <xdr:cNvSpPr/>
      </xdr:nvSpPr>
      <xdr:spPr bwMode="auto">
        <a:xfrm>
          <a:off x="2857500" y="674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225012</xdr:rowOff>
    </xdr:from>
    <xdr:ext cx="762000" cy="259045"/>
    <xdr:sp macro="" textlink="">
      <xdr:nvSpPr>
        <xdr:cNvPr id="136" name="テキスト ボックス 135"/>
        <xdr:cNvSpPr txBox="1"/>
      </xdr:nvSpPr>
      <xdr:spPr>
        <a:xfrm>
          <a:off x="2527300" y="683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58298</xdr:rowOff>
    </xdr:from>
    <xdr:to>
      <xdr:col>24</xdr:col>
      <xdr:colOff>63500</xdr:colOff>
      <xdr:row>36</xdr:row>
      <xdr:rowOff>70343</xdr:rowOff>
    </xdr:to>
    <xdr:cxnSp macro="">
      <xdr:nvCxnSpPr>
        <xdr:cNvPr id="58" name="直線コネクタ 57"/>
        <xdr:cNvCxnSpPr/>
      </xdr:nvCxnSpPr>
      <xdr:spPr>
        <a:xfrm>
          <a:off x="3797300" y="6230498"/>
          <a:ext cx="838200" cy="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33680</xdr:rowOff>
    </xdr:from>
    <xdr:to>
      <xdr:col>19</xdr:col>
      <xdr:colOff>177800</xdr:colOff>
      <xdr:row>36</xdr:row>
      <xdr:rowOff>58298</xdr:rowOff>
    </xdr:to>
    <xdr:cxnSp macro="">
      <xdr:nvCxnSpPr>
        <xdr:cNvPr id="61" name="直線コネクタ 60"/>
        <xdr:cNvCxnSpPr/>
      </xdr:nvCxnSpPr>
      <xdr:spPr>
        <a:xfrm>
          <a:off x="2908300" y="6205880"/>
          <a:ext cx="889000" cy="2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32027</xdr:rowOff>
    </xdr:from>
    <xdr:to>
      <xdr:col>15</xdr:col>
      <xdr:colOff>50800</xdr:colOff>
      <xdr:row>36</xdr:row>
      <xdr:rowOff>33680</xdr:rowOff>
    </xdr:to>
    <xdr:cxnSp macro="">
      <xdr:nvCxnSpPr>
        <xdr:cNvPr id="64" name="直線コネクタ 63"/>
        <xdr:cNvCxnSpPr/>
      </xdr:nvCxnSpPr>
      <xdr:spPr>
        <a:xfrm>
          <a:off x="2019300" y="620422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32027</xdr:rowOff>
    </xdr:from>
    <xdr:to>
      <xdr:col>10</xdr:col>
      <xdr:colOff>114300</xdr:colOff>
      <xdr:row>36</xdr:row>
      <xdr:rowOff>72101</xdr:rowOff>
    </xdr:to>
    <xdr:cxnSp macro="">
      <xdr:nvCxnSpPr>
        <xdr:cNvPr id="67" name="直線コネクタ 66"/>
        <xdr:cNvCxnSpPr/>
      </xdr:nvCxnSpPr>
      <xdr:spPr>
        <a:xfrm flipV="1">
          <a:off x="1130300" y="6204227"/>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19543</xdr:rowOff>
    </xdr:from>
    <xdr:to>
      <xdr:col>24</xdr:col>
      <xdr:colOff>114300</xdr:colOff>
      <xdr:row>36</xdr:row>
      <xdr:rowOff>121143</xdr:rowOff>
    </xdr:to>
    <xdr:sp macro="" textlink="">
      <xdr:nvSpPr>
        <xdr:cNvPr id="77" name="楕円 76"/>
        <xdr:cNvSpPr/>
      </xdr:nvSpPr>
      <xdr:spPr>
        <a:xfrm>
          <a:off x="4584700" y="61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169420</xdr:rowOff>
    </xdr:from>
    <xdr:ext cx="599010" cy="259045"/>
    <xdr:sp macro="" textlink="">
      <xdr:nvSpPr>
        <xdr:cNvPr id="78" name="人件費該当値テキスト"/>
        <xdr:cNvSpPr txBox="1"/>
      </xdr:nvSpPr>
      <xdr:spPr>
        <a:xfrm>
          <a:off x="4686300" y="61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7498</xdr:rowOff>
    </xdr:from>
    <xdr:to>
      <xdr:col>20</xdr:col>
      <xdr:colOff>38100</xdr:colOff>
      <xdr:row>36</xdr:row>
      <xdr:rowOff>109098</xdr:rowOff>
    </xdr:to>
    <xdr:sp macro="" textlink="">
      <xdr:nvSpPr>
        <xdr:cNvPr id="79" name="楕円 78"/>
        <xdr:cNvSpPr/>
      </xdr:nvSpPr>
      <xdr:spPr>
        <a:xfrm>
          <a:off x="3746500" y="61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100225</xdr:rowOff>
    </xdr:from>
    <xdr:ext cx="599010" cy="259045"/>
    <xdr:sp macro="" textlink="">
      <xdr:nvSpPr>
        <xdr:cNvPr id="80" name="テキスト ボックス 79"/>
        <xdr:cNvSpPr txBox="1"/>
      </xdr:nvSpPr>
      <xdr:spPr>
        <a:xfrm>
          <a:off x="3497795" y="627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154330</xdr:rowOff>
    </xdr:from>
    <xdr:to>
      <xdr:col>15</xdr:col>
      <xdr:colOff>101600</xdr:colOff>
      <xdr:row>36</xdr:row>
      <xdr:rowOff>84480</xdr:rowOff>
    </xdr:to>
    <xdr:sp macro="" textlink="">
      <xdr:nvSpPr>
        <xdr:cNvPr id="81" name="楕円 80"/>
        <xdr:cNvSpPr/>
      </xdr:nvSpPr>
      <xdr:spPr>
        <a:xfrm>
          <a:off x="2857500" y="61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101007</xdr:rowOff>
    </xdr:from>
    <xdr:ext cx="599010" cy="259045"/>
    <xdr:sp macro="" textlink="">
      <xdr:nvSpPr>
        <xdr:cNvPr id="82" name="テキスト ボックス 81"/>
        <xdr:cNvSpPr txBox="1"/>
      </xdr:nvSpPr>
      <xdr:spPr>
        <a:xfrm>
          <a:off x="2608795" y="59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152677</xdr:rowOff>
    </xdr:from>
    <xdr:to>
      <xdr:col>10</xdr:col>
      <xdr:colOff>165100</xdr:colOff>
      <xdr:row>36</xdr:row>
      <xdr:rowOff>82827</xdr:rowOff>
    </xdr:to>
    <xdr:sp macro="" textlink="">
      <xdr:nvSpPr>
        <xdr:cNvPr id="83" name="楕円 82"/>
        <xdr:cNvSpPr/>
      </xdr:nvSpPr>
      <xdr:spPr>
        <a:xfrm>
          <a:off x="1968500" y="61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99354</xdr:rowOff>
    </xdr:from>
    <xdr:ext cx="599010" cy="259045"/>
    <xdr:sp macro="" textlink="">
      <xdr:nvSpPr>
        <xdr:cNvPr id="84" name="テキスト ボックス 83"/>
        <xdr:cNvSpPr txBox="1"/>
      </xdr:nvSpPr>
      <xdr:spPr>
        <a:xfrm>
          <a:off x="1719795" y="59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21301</xdr:rowOff>
    </xdr:from>
    <xdr:to>
      <xdr:col>6</xdr:col>
      <xdr:colOff>38100</xdr:colOff>
      <xdr:row>36</xdr:row>
      <xdr:rowOff>122901</xdr:rowOff>
    </xdr:to>
    <xdr:sp macro="" textlink="">
      <xdr:nvSpPr>
        <xdr:cNvPr id="85" name="楕円 84"/>
        <xdr:cNvSpPr/>
      </xdr:nvSpPr>
      <xdr:spPr>
        <a:xfrm>
          <a:off x="1079500" y="61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114028</xdr:rowOff>
    </xdr:from>
    <xdr:ext cx="599010" cy="259045"/>
    <xdr:sp macro="" textlink="">
      <xdr:nvSpPr>
        <xdr:cNvPr id="86" name="テキスト ボックス 85"/>
        <xdr:cNvSpPr txBox="1"/>
      </xdr:nvSpPr>
      <xdr:spPr>
        <a:xfrm>
          <a:off x="830795" y="62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12244</xdr:rowOff>
    </xdr:from>
    <xdr:to>
      <xdr:col>24</xdr:col>
      <xdr:colOff>63500</xdr:colOff>
      <xdr:row>58</xdr:row>
      <xdr:rowOff>15781</xdr:rowOff>
    </xdr:to>
    <xdr:cxnSp macro="">
      <xdr:nvCxnSpPr>
        <xdr:cNvPr id="117" name="直線コネクタ 116"/>
        <xdr:cNvCxnSpPr/>
      </xdr:nvCxnSpPr>
      <xdr:spPr>
        <a:xfrm>
          <a:off x="3797300" y="9956344"/>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12244</xdr:rowOff>
    </xdr:from>
    <xdr:to>
      <xdr:col>19</xdr:col>
      <xdr:colOff>177800</xdr:colOff>
      <xdr:row>58</xdr:row>
      <xdr:rowOff>25495</xdr:rowOff>
    </xdr:to>
    <xdr:cxnSp macro="">
      <xdr:nvCxnSpPr>
        <xdr:cNvPr id="120" name="直線コネクタ 119"/>
        <xdr:cNvCxnSpPr/>
      </xdr:nvCxnSpPr>
      <xdr:spPr>
        <a:xfrm flipV="1">
          <a:off x="2908300" y="9956344"/>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25495</xdr:rowOff>
    </xdr:from>
    <xdr:to>
      <xdr:col>15</xdr:col>
      <xdr:colOff>50800</xdr:colOff>
      <xdr:row>58</xdr:row>
      <xdr:rowOff>57393</xdr:rowOff>
    </xdr:to>
    <xdr:cxnSp macro="">
      <xdr:nvCxnSpPr>
        <xdr:cNvPr id="123" name="直線コネクタ 122"/>
        <xdr:cNvCxnSpPr/>
      </xdr:nvCxnSpPr>
      <xdr:spPr>
        <a:xfrm flipV="1">
          <a:off x="2019300" y="9969595"/>
          <a:ext cx="889000" cy="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57393</xdr:rowOff>
    </xdr:from>
    <xdr:to>
      <xdr:col>10</xdr:col>
      <xdr:colOff>114300</xdr:colOff>
      <xdr:row>58</xdr:row>
      <xdr:rowOff>83729</xdr:rowOff>
    </xdr:to>
    <xdr:cxnSp macro="">
      <xdr:nvCxnSpPr>
        <xdr:cNvPr id="126" name="直線コネクタ 125"/>
        <xdr:cNvCxnSpPr/>
      </xdr:nvCxnSpPr>
      <xdr:spPr>
        <a:xfrm flipV="1">
          <a:off x="1130300" y="10001493"/>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136431</xdr:rowOff>
    </xdr:from>
    <xdr:to>
      <xdr:col>24</xdr:col>
      <xdr:colOff>114300</xdr:colOff>
      <xdr:row>58</xdr:row>
      <xdr:rowOff>66581</xdr:rowOff>
    </xdr:to>
    <xdr:sp macro="" textlink="">
      <xdr:nvSpPr>
        <xdr:cNvPr id="136" name="楕円 135"/>
        <xdr:cNvSpPr/>
      </xdr:nvSpPr>
      <xdr:spPr>
        <a:xfrm>
          <a:off x="4584700" y="99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51358</xdr:rowOff>
    </xdr:from>
    <xdr:ext cx="599010" cy="259045"/>
    <xdr:sp macro="" textlink="">
      <xdr:nvSpPr>
        <xdr:cNvPr id="137" name="物件費該当値テキスト"/>
        <xdr:cNvSpPr txBox="1"/>
      </xdr:nvSpPr>
      <xdr:spPr>
        <a:xfrm>
          <a:off x="4686300" y="98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132894</xdr:rowOff>
    </xdr:from>
    <xdr:to>
      <xdr:col>20</xdr:col>
      <xdr:colOff>38100</xdr:colOff>
      <xdr:row>58</xdr:row>
      <xdr:rowOff>63044</xdr:rowOff>
    </xdr:to>
    <xdr:sp macro="" textlink="">
      <xdr:nvSpPr>
        <xdr:cNvPr id="138" name="楕円 137"/>
        <xdr:cNvSpPr/>
      </xdr:nvSpPr>
      <xdr:spPr>
        <a:xfrm>
          <a:off x="3746500" y="99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54171</xdr:rowOff>
    </xdr:from>
    <xdr:ext cx="599010" cy="259045"/>
    <xdr:sp macro="" textlink="">
      <xdr:nvSpPr>
        <xdr:cNvPr id="139" name="テキスト ボックス 138"/>
        <xdr:cNvSpPr txBox="1"/>
      </xdr:nvSpPr>
      <xdr:spPr>
        <a:xfrm>
          <a:off x="3497795" y="999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146145</xdr:rowOff>
    </xdr:from>
    <xdr:to>
      <xdr:col>15</xdr:col>
      <xdr:colOff>101600</xdr:colOff>
      <xdr:row>58</xdr:row>
      <xdr:rowOff>76295</xdr:rowOff>
    </xdr:to>
    <xdr:sp macro="" textlink="">
      <xdr:nvSpPr>
        <xdr:cNvPr id="140" name="楕円 139"/>
        <xdr:cNvSpPr/>
      </xdr:nvSpPr>
      <xdr:spPr>
        <a:xfrm>
          <a:off x="2857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67422</xdr:rowOff>
    </xdr:from>
    <xdr:ext cx="599010" cy="259045"/>
    <xdr:sp macro="" textlink="">
      <xdr:nvSpPr>
        <xdr:cNvPr id="141" name="テキスト ボックス 140"/>
        <xdr:cNvSpPr txBox="1"/>
      </xdr:nvSpPr>
      <xdr:spPr>
        <a:xfrm>
          <a:off x="2608795" y="100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6593</xdr:rowOff>
    </xdr:from>
    <xdr:to>
      <xdr:col>10</xdr:col>
      <xdr:colOff>165100</xdr:colOff>
      <xdr:row>58</xdr:row>
      <xdr:rowOff>108193</xdr:rowOff>
    </xdr:to>
    <xdr:sp macro="" textlink="">
      <xdr:nvSpPr>
        <xdr:cNvPr id="142" name="楕円 141"/>
        <xdr:cNvSpPr/>
      </xdr:nvSpPr>
      <xdr:spPr>
        <a:xfrm>
          <a:off x="1968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99320</xdr:rowOff>
    </xdr:from>
    <xdr:ext cx="599010" cy="259045"/>
    <xdr:sp macro="" textlink="">
      <xdr:nvSpPr>
        <xdr:cNvPr id="143" name="テキスト ボックス 142"/>
        <xdr:cNvSpPr txBox="1"/>
      </xdr:nvSpPr>
      <xdr:spPr>
        <a:xfrm>
          <a:off x="1719795" y="100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32929</xdr:rowOff>
    </xdr:from>
    <xdr:to>
      <xdr:col>6</xdr:col>
      <xdr:colOff>38100</xdr:colOff>
      <xdr:row>58</xdr:row>
      <xdr:rowOff>134529</xdr:rowOff>
    </xdr:to>
    <xdr:sp macro="" textlink="">
      <xdr:nvSpPr>
        <xdr:cNvPr id="144" name="楕円 143"/>
        <xdr:cNvSpPr/>
      </xdr:nvSpPr>
      <xdr:spPr>
        <a:xfrm>
          <a:off x="1079500" y="99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125656</xdr:rowOff>
    </xdr:from>
    <xdr:ext cx="599010" cy="259045"/>
    <xdr:sp macro="" textlink="">
      <xdr:nvSpPr>
        <xdr:cNvPr id="145" name="テキスト ボックス 144"/>
        <xdr:cNvSpPr txBox="1"/>
      </xdr:nvSpPr>
      <xdr:spPr>
        <a:xfrm>
          <a:off x="830795" y="1006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127287</xdr:rowOff>
    </xdr:from>
    <xdr:to>
      <xdr:col>24</xdr:col>
      <xdr:colOff>63500</xdr:colOff>
      <xdr:row>77</xdr:row>
      <xdr:rowOff>134116</xdr:rowOff>
    </xdr:to>
    <xdr:cxnSp macro="">
      <xdr:nvCxnSpPr>
        <xdr:cNvPr id="170" name="直線コネクタ 169"/>
        <xdr:cNvCxnSpPr/>
      </xdr:nvCxnSpPr>
      <xdr:spPr>
        <a:xfrm flipV="1">
          <a:off x="3797300" y="13328937"/>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134116</xdr:rowOff>
    </xdr:from>
    <xdr:to>
      <xdr:col>19</xdr:col>
      <xdr:colOff>177800</xdr:colOff>
      <xdr:row>77</xdr:row>
      <xdr:rowOff>145559</xdr:rowOff>
    </xdr:to>
    <xdr:cxnSp macro="">
      <xdr:nvCxnSpPr>
        <xdr:cNvPr id="173" name="直線コネクタ 172"/>
        <xdr:cNvCxnSpPr/>
      </xdr:nvCxnSpPr>
      <xdr:spPr>
        <a:xfrm flipV="1">
          <a:off x="2908300" y="13335766"/>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145559</xdr:rowOff>
    </xdr:from>
    <xdr:to>
      <xdr:col>15</xdr:col>
      <xdr:colOff>50800</xdr:colOff>
      <xdr:row>77</xdr:row>
      <xdr:rowOff>154364</xdr:rowOff>
    </xdr:to>
    <xdr:cxnSp macro="">
      <xdr:nvCxnSpPr>
        <xdr:cNvPr id="176" name="直線コネクタ 175"/>
        <xdr:cNvCxnSpPr/>
      </xdr:nvCxnSpPr>
      <xdr:spPr>
        <a:xfrm flipV="1">
          <a:off x="2019300" y="13347209"/>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150730</xdr:rowOff>
    </xdr:from>
    <xdr:to>
      <xdr:col>10</xdr:col>
      <xdr:colOff>114300</xdr:colOff>
      <xdr:row>77</xdr:row>
      <xdr:rowOff>154364</xdr:rowOff>
    </xdr:to>
    <xdr:cxnSp macro="">
      <xdr:nvCxnSpPr>
        <xdr:cNvPr id="179" name="直線コネクタ 178"/>
        <xdr:cNvCxnSpPr/>
      </xdr:nvCxnSpPr>
      <xdr:spPr>
        <a:xfrm>
          <a:off x="1130300" y="13352380"/>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76487</xdr:rowOff>
    </xdr:from>
    <xdr:to>
      <xdr:col>24</xdr:col>
      <xdr:colOff>114300</xdr:colOff>
      <xdr:row>78</xdr:row>
      <xdr:rowOff>6637</xdr:rowOff>
    </xdr:to>
    <xdr:sp macro="" textlink="">
      <xdr:nvSpPr>
        <xdr:cNvPr id="189" name="楕円 188"/>
        <xdr:cNvSpPr/>
      </xdr:nvSpPr>
      <xdr:spPr>
        <a:xfrm>
          <a:off x="4584700" y="132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162864</xdr:rowOff>
    </xdr:from>
    <xdr:ext cx="534377" cy="259045"/>
    <xdr:sp macro="" textlink="">
      <xdr:nvSpPr>
        <xdr:cNvPr id="190" name="維持補修費該当値テキスト"/>
        <xdr:cNvSpPr txBox="1"/>
      </xdr:nvSpPr>
      <xdr:spPr>
        <a:xfrm>
          <a:off x="4686300" y="131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83316</xdr:rowOff>
    </xdr:from>
    <xdr:to>
      <xdr:col>20</xdr:col>
      <xdr:colOff>38100</xdr:colOff>
      <xdr:row>78</xdr:row>
      <xdr:rowOff>13466</xdr:rowOff>
    </xdr:to>
    <xdr:sp macro="" textlink="">
      <xdr:nvSpPr>
        <xdr:cNvPr id="191" name="楕円 190"/>
        <xdr:cNvSpPr/>
      </xdr:nvSpPr>
      <xdr:spPr>
        <a:xfrm>
          <a:off x="3746500" y="132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4593</xdr:rowOff>
    </xdr:from>
    <xdr:ext cx="534377" cy="259045"/>
    <xdr:sp macro="" textlink="">
      <xdr:nvSpPr>
        <xdr:cNvPr id="192" name="テキスト ボックス 191"/>
        <xdr:cNvSpPr txBox="1"/>
      </xdr:nvSpPr>
      <xdr:spPr>
        <a:xfrm>
          <a:off x="3530111" y="133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94759</xdr:rowOff>
    </xdr:from>
    <xdr:to>
      <xdr:col>15</xdr:col>
      <xdr:colOff>101600</xdr:colOff>
      <xdr:row>78</xdr:row>
      <xdr:rowOff>24909</xdr:rowOff>
    </xdr:to>
    <xdr:sp macro="" textlink="">
      <xdr:nvSpPr>
        <xdr:cNvPr id="193" name="楕円 192"/>
        <xdr:cNvSpPr/>
      </xdr:nvSpPr>
      <xdr:spPr>
        <a:xfrm>
          <a:off x="2857500" y="132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16036</xdr:rowOff>
    </xdr:from>
    <xdr:ext cx="469744" cy="259045"/>
    <xdr:sp macro="" textlink="">
      <xdr:nvSpPr>
        <xdr:cNvPr id="194" name="テキスト ボックス 193"/>
        <xdr:cNvSpPr txBox="1"/>
      </xdr:nvSpPr>
      <xdr:spPr>
        <a:xfrm>
          <a:off x="2673428" y="1338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103564</xdr:rowOff>
    </xdr:from>
    <xdr:to>
      <xdr:col>10</xdr:col>
      <xdr:colOff>165100</xdr:colOff>
      <xdr:row>78</xdr:row>
      <xdr:rowOff>33714</xdr:rowOff>
    </xdr:to>
    <xdr:sp macro="" textlink="">
      <xdr:nvSpPr>
        <xdr:cNvPr id="195" name="楕円 194"/>
        <xdr:cNvSpPr/>
      </xdr:nvSpPr>
      <xdr:spPr>
        <a:xfrm>
          <a:off x="1968500" y="133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24841</xdr:rowOff>
    </xdr:from>
    <xdr:ext cx="469744" cy="259045"/>
    <xdr:sp macro="" textlink="">
      <xdr:nvSpPr>
        <xdr:cNvPr id="196" name="テキスト ボックス 195"/>
        <xdr:cNvSpPr txBox="1"/>
      </xdr:nvSpPr>
      <xdr:spPr>
        <a:xfrm>
          <a:off x="1784428" y="133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99930</xdr:rowOff>
    </xdr:from>
    <xdr:to>
      <xdr:col>6</xdr:col>
      <xdr:colOff>38100</xdr:colOff>
      <xdr:row>78</xdr:row>
      <xdr:rowOff>30080</xdr:rowOff>
    </xdr:to>
    <xdr:sp macro="" textlink="">
      <xdr:nvSpPr>
        <xdr:cNvPr id="197" name="楕円 196"/>
        <xdr:cNvSpPr/>
      </xdr:nvSpPr>
      <xdr:spPr>
        <a:xfrm>
          <a:off x="1079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21207</xdr:rowOff>
    </xdr:from>
    <xdr:ext cx="469744" cy="259045"/>
    <xdr:sp macro="" textlink="">
      <xdr:nvSpPr>
        <xdr:cNvPr id="198" name="テキスト ボックス 197"/>
        <xdr:cNvSpPr txBox="1"/>
      </xdr:nvSpPr>
      <xdr:spPr>
        <a:xfrm>
          <a:off x="895428" y="133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13284</xdr:rowOff>
    </xdr:from>
    <xdr:to>
      <xdr:col>24</xdr:col>
      <xdr:colOff>63500</xdr:colOff>
      <xdr:row>95</xdr:row>
      <xdr:rowOff>32572</xdr:rowOff>
    </xdr:to>
    <xdr:cxnSp macro="">
      <xdr:nvCxnSpPr>
        <xdr:cNvPr id="231" name="直線コネクタ 230"/>
        <xdr:cNvCxnSpPr/>
      </xdr:nvCxnSpPr>
      <xdr:spPr>
        <a:xfrm flipV="1">
          <a:off x="3797300" y="16301034"/>
          <a:ext cx="8382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147138</xdr:rowOff>
    </xdr:from>
    <xdr:to>
      <xdr:col>19</xdr:col>
      <xdr:colOff>177800</xdr:colOff>
      <xdr:row>95</xdr:row>
      <xdr:rowOff>32572</xdr:rowOff>
    </xdr:to>
    <xdr:cxnSp macro="">
      <xdr:nvCxnSpPr>
        <xdr:cNvPr id="234" name="直線コネクタ 233"/>
        <xdr:cNvCxnSpPr/>
      </xdr:nvCxnSpPr>
      <xdr:spPr>
        <a:xfrm>
          <a:off x="2908300" y="16091988"/>
          <a:ext cx="889000" cy="2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138433</xdr:rowOff>
    </xdr:from>
    <xdr:to>
      <xdr:col>15</xdr:col>
      <xdr:colOff>50800</xdr:colOff>
      <xdr:row>93</xdr:row>
      <xdr:rowOff>147138</xdr:rowOff>
    </xdr:to>
    <xdr:cxnSp macro="">
      <xdr:nvCxnSpPr>
        <xdr:cNvPr id="237" name="直線コネクタ 236"/>
        <xdr:cNvCxnSpPr/>
      </xdr:nvCxnSpPr>
      <xdr:spPr>
        <a:xfrm>
          <a:off x="2019300" y="16083283"/>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138433</xdr:rowOff>
    </xdr:from>
    <xdr:to>
      <xdr:col>10</xdr:col>
      <xdr:colOff>114300</xdr:colOff>
      <xdr:row>94</xdr:row>
      <xdr:rowOff>56690</xdr:rowOff>
    </xdr:to>
    <xdr:cxnSp macro="">
      <xdr:nvCxnSpPr>
        <xdr:cNvPr id="240" name="直線コネクタ 239"/>
        <xdr:cNvCxnSpPr/>
      </xdr:nvCxnSpPr>
      <xdr:spPr>
        <a:xfrm flipV="1">
          <a:off x="1130300" y="16083283"/>
          <a:ext cx="889000" cy="8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133934</xdr:rowOff>
    </xdr:from>
    <xdr:to>
      <xdr:col>24</xdr:col>
      <xdr:colOff>114300</xdr:colOff>
      <xdr:row>95</xdr:row>
      <xdr:rowOff>64084</xdr:rowOff>
    </xdr:to>
    <xdr:sp macro="" textlink="">
      <xdr:nvSpPr>
        <xdr:cNvPr id="250" name="楕円 249"/>
        <xdr:cNvSpPr/>
      </xdr:nvSpPr>
      <xdr:spPr>
        <a:xfrm>
          <a:off x="4584700" y="162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156811</xdr:rowOff>
    </xdr:from>
    <xdr:ext cx="534377" cy="259045"/>
    <xdr:sp macro="" textlink="">
      <xdr:nvSpPr>
        <xdr:cNvPr id="251" name="扶助費該当値テキスト"/>
        <xdr:cNvSpPr txBox="1"/>
      </xdr:nvSpPr>
      <xdr:spPr>
        <a:xfrm>
          <a:off x="4686300" y="161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153222</xdr:rowOff>
    </xdr:from>
    <xdr:to>
      <xdr:col>20</xdr:col>
      <xdr:colOff>38100</xdr:colOff>
      <xdr:row>95</xdr:row>
      <xdr:rowOff>83372</xdr:rowOff>
    </xdr:to>
    <xdr:sp macro="" textlink="">
      <xdr:nvSpPr>
        <xdr:cNvPr id="252" name="楕円 251"/>
        <xdr:cNvSpPr/>
      </xdr:nvSpPr>
      <xdr:spPr>
        <a:xfrm>
          <a:off x="3746500" y="162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99899</xdr:rowOff>
    </xdr:from>
    <xdr:ext cx="534377" cy="259045"/>
    <xdr:sp macro="" textlink="">
      <xdr:nvSpPr>
        <xdr:cNvPr id="253" name="テキスト ボックス 252"/>
        <xdr:cNvSpPr txBox="1"/>
      </xdr:nvSpPr>
      <xdr:spPr>
        <a:xfrm>
          <a:off x="3530111" y="160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96338</xdr:rowOff>
    </xdr:from>
    <xdr:to>
      <xdr:col>15</xdr:col>
      <xdr:colOff>101600</xdr:colOff>
      <xdr:row>94</xdr:row>
      <xdr:rowOff>26488</xdr:rowOff>
    </xdr:to>
    <xdr:sp macro="" textlink="">
      <xdr:nvSpPr>
        <xdr:cNvPr id="254" name="楕円 253"/>
        <xdr:cNvSpPr/>
      </xdr:nvSpPr>
      <xdr:spPr>
        <a:xfrm>
          <a:off x="2857500" y="160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43015</xdr:rowOff>
    </xdr:from>
    <xdr:ext cx="599010" cy="259045"/>
    <xdr:sp macro="" textlink="">
      <xdr:nvSpPr>
        <xdr:cNvPr id="255" name="テキスト ボックス 254"/>
        <xdr:cNvSpPr txBox="1"/>
      </xdr:nvSpPr>
      <xdr:spPr>
        <a:xfrm>
          <a:off x="2608795" y="158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87633</xdr:rowOff>
    </xdr:from>
    <xdr:to>
      <xdr:col>10</xdr:col>
      <xdr:colOff>165100</xdr:colOff>
      <xdr:row>94</xdr:row>
      <xdr:rowOff>17783</xdr:rowOff>
    </xdr:to>
    <xdr:sp macro="" textlink="">
      <xdr:nvSpPr>
        <xdr:cNvPr id="256" name="楕円 255"/>
        <xdr:cNvSpPr/>
      </xdr:nvSpPr>
      <xdr:spPr>
        <a:xfrm>
          <a:off x="1968500" y="160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34310</xdr:rowOff>
    </xdr:from>
    <xdr:ext cx="599010" cy="259045"/>
    <xdr:sp macro="" textlink="">
      <xdr:nvSpPr>
        <xdr:cNvPr id="257" name="テキスト ボックス 256"/>
        <xdr:cNvSpPr txBox="1"/>
      </xdr:nvSpPr>
      <xdr:spPr>
        <a:xfrm>
          <a:off x="1719795" y="1580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5890</xdr:rowOff>
    </xdr:from>
    <xdr:to>
      <xdr:col>6</xdr:col>
      <xdr:colOff>38100</xdr:colOff>
      <xdr:row>94</xdr:row>
      <xdr:rowOff>107490</xdr:rowOff>
    </xdr:to>
    <xdr:sp macro="" textlink="">
      <xdr:nvSpPr>
        <xdr:cNvPr id="258" name="楕円 257"/>
        <xdr:cNvSpPr/>
      </xdr:nvSpPr>
      <xdr:spPr>
        <a:xfrm>
          <a:off x="1079500" y="161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124017</xdr:rowOff>
    </xdr:from>
    <xdr:ext cx="534377" cy="259045"/>
    <xdr:sp macro="" textlink="">
      <xdr:nvSpPr>
        <xdr:cNvPr id="259" name="テキスト ボックス 258"/>
        <xdr:cNvSpPr txBox="1"/>
      </xdr:nvSpPr>
      <xdr:spPr>
        <a:xfrm>
          <a:off x="863111" y="158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96396</xdr:rowOff>
    </xdr:from>
    <xdr:to>
      <xdr:col>55</xdr:col>
      <xdr:colOff>0</xdr:colOff>
      <xdr:row>37</xdr:row>
      <xdr:rowOff>97458</xdr:rowOff>
    </xdr:to>
    <xdr:cxnSp macro="">
      <xdr:nvCxnSpPr>
        <xdr:cNvPr id="290" name="直線コネクタ 289"/>
        <xdr:cNvCxnSpPr/>
      </xdr:nvCxnSpPr>
      <xdr:spPr>
        <a:xfrm>
          <a:off x="9639300" y="6440046"/>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96396</xdr:rowOff>
    </xdr:from>
    <xdr:to>
      <xdr:col>50</xdr:col>
      <xdr:colOff>114300</xdr:colOff>
      <xdr:row>38</xdr:row>
      <xdr:rowOff>8433</xdr:rowOff>
    </xdr:to>
    <xdr:cxnSp macro="">
      <xdr:nvCxnSpPr>
        <xdr:cNvPr id="293" name="直線コネクタ 292"/>
        <xdr:cNvCxnSpPr/>
      </xdr:nvCxnSpPr>
      <xdr:spPr>
        <a:xfrm flipV="1">
          <a:off x="8750300" y="6440046"/>
          <a:ext cx="889000" cy="8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8433</xdr:rowOff>
    </xdr:from>
    <xdr:to>
      <xdr:col>45</xdr:col>
      <xdr:colOff>177800</xdr:colOff>
      <xdr:row>38</xdr:row>
      <xdr:rowOff>58619</xdr:rowOff>
    </xdr:to>
    <xdr:cxnSp macro="">
      <xdr:nvCxnSpPr>
        <xdr:cNvPr id="296" name="直線コネクタ 295"/>
        <xdr:cNvCxnSpPr/>
      </xdr:nvCxnSpPr>
      <xdr:spPr>
        <a:xfrm flipV="1">
          <a:off x="7861300" y="6523533"/>
          <a:ext cx="889000" cy="5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48195</xdr:rowOff>
    </xdr:from>
    <xdr:to>
      <xdr:col>41</xdr:col>
      <xdr:colOff>50800</xdr:colOff>
      <xdr:row>38</xdr:row>
      <xdr:rowOff>58619</xdr:rowOff>
    </xdr:to>
    <xdr:cxnSp macro="">
      <xdr:nvCxnSpPr>
        <xdr:cNvPr id="299" name="直線コネクタ 298"/>
        <xdr:cNvCxnSpPr/>
      </xdr:nvCxnSpPr>
      <xdr:spPr>
        <a:xfrm>
          <a:off x="6972300" y="656329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46658</xdr:rowOff>
    </xdr:from>
    <xdr:to>
      <xdr:col>55</xdr:col>
      <xdr:colOff>50800</xdr:colOff>
      <xdr:row>37</xdr:row>
      <xdr:rowOff>148258</xdr:rowOff>
    </xdr:to>
    <xdr:sp macro="" textlink="">
      <xdr:nvSpPr>
        <xdr:cNvPr id="309" name="楕円 308"/>
        <xdr:cNvSpPr/>
      </xdr:nvSpPr>
      <xdr:spPr>
        <a:xfrm>
          <a:off x="10426700" y="63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69535</xdr:rowOff>
    </xdr:from>
    <xdr:ext cx="599010" cy="259045"/>
    <xdr:sp macro="" textlink="">
      <xdr:nvSpPr>
        <xdr:cNvPr id="310" name="補助費等該当値テキスト"/>
        <xdr:cNvSpPr txBox="1"/>
      </xdr:nvSpPr>
      <xdr:spPr>
        <a:xfrm>
          <a:off x="10528300" y="624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45596</xdr:rowOff>
    </xdr:from>
    <xdr:to>
      <xdr:col>50</xdr:col>
      <xdr:colOff>165100</xdr:colOff>
      <xdr:row>37</xdr:row>
      <xdr:rowOff>147196</xdr:rowOff>
    </xdr:to>
    <xdr:sp macro="" textlink="">
      <xdr:nvSpPr>
        <xdr:cNvPr id="311" name="楕円 310"/>
        <xdr:cNvSpPr/>
      </xdr:nvSpPr>
      <xdr:spPr>
        <a:xfrm>
          <a:off x="9588500" y="63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163723</xdr:rowOff>
    </xdr:from>
    <xdr:ext cx="599010" cy="259045"/>
    <xdr:sp macro="" textlink="">
      <xdr:nvSpPr>
        <xdr:cNvPr id="312" name="テキスト ボックス 311"/>
        <xdr:cNvSpPr txBox="1"/>
      </xdr:nvSpPr>
      <xdr:spPr>
        <a:xfrm>
          <a:off x="9339795" y="616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129083</xdr:rowOff>
    </xdr:from>
    <xdr:to>
      <xdr:col>46</xdr:col>
      <xdr:colOff>38100</xdr:colOff>
      <xdr:row>38</xdr:row>
      <xdr:rowOff>59233</xdr:rowOff>
    </xdr:to>
    <xdr:sp macro="" textlink="">
      <xdr:nvSpPr>
        <xdr:cNvPr id="313" name="楕円 312"/>
        <xdr:cNvSpPr/>
      </xdr:nvSpPr>
      <xdr:spPr>
        <a:xfrm>
          <a:off x="8699500" y="64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50360</xdr:rowOff>
    </xdr:from>
    <xdr:ext cx="599010" cy="259045"/>
    <xdr:sp macro="" textlink="">
      <xdr:nvSpPr>
        <xdr:cNvPr id="314" name="テキスト ボックス 313"/>
        <xdr:cNvSpPr txBox="1"/>
      </xdr:nvSpPr>
      <xdr:spPr>
        <a:xfrm>
          <a:off x="8450795" y="656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7819</xdr:rowOff>
    </xdr:from>
    <xdr:to>
      <xdr:col>41</xdr:col>
      <xdr:colOff>101600</xdr:colOff>
      <xdr:row>38</xdr:row>
      <xdr:rowOff>109419</xdr:rowOff>
    </xdr:to>
    <xdr:sp macro="" textlink="">
      <xdr:nvSpPr>
        <xdr:cNvPr id="315" name="楕円 314"/>
        <xdr:cNvSpPr/>
      </xdr:nvSpPr>
      <xdr:spPr>
        <a:xfrm>
          <a:off x="7810500" y="6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100546</xdr:rowOff>
    </xdr:from>
    <xdr:ext cx="599010" cy="259045"/>
    <xdr:sp macro="" textlink="">
      <xdr:nvSpPr>
        <xdr:cNvPr id="316" name="テキスト ボックス 315"/>
        <xdr:cNvSpPr txBox="1"/>
      </xdr:nvSpPr>
      <xdr:spPr>
        <a:xfrm>
          <a:off x="7561795" y="661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168845</xdr:rowOff>
    </xdr:from>
    <xdr:to>
      <xdr:col>36</xdr:col>
      <xdr:colOff>165100</xdr:colOff>
      <xdr:row>38</xdr:row>
      <xdr:rowOff>98995</xdr:rowOff>
    </xdr:to>
    <xdr:sp macro="" textlink="">
      <xdr:nvSpPr>
        <xdr:cNvPr id="317" name="楕円 316"/>
        <xdr:cNvSpPr/>
      </xdr:nvSpPr>
      <xdr:spPr>
        <a:xfrm>
          <a:off x="6921500" y="65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90122</xdr:rowOff>
    </xdr:from>
    <xdr:ext cx="599010" cy="259045"/>
    <xdr:sp macro="" textlink="">
      <xdr:nvSpPr>
        <xdr:cNvPr id="318" name="テキスト ボックス 317"/>
        <xdr:cNvSpPr txBox="1"/>
      </xdr:nvSpPr>
      <xdr:spPr>
        <a:xfrm>
          <a:off x="6672795" y="660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20748</xdr:rowOff>
    </xdr:from>
    <xdr:to>
      <xdr:col>55</xdr:col>
      <xdr:colOff>0</xdr:colOff>
      <xdr:row>58</xdr:row>
      <xdr:rowOff>49186</xdr:rowOff>
    </xdr:to>
    <xdr:cxnSp macro="">
      <xdr:nvCxnSpPr>
        <xdr:cNvPr id="345" name="直線コネクタ 344"/>
        <xdr:cNvCxnSpPr/>
      </xdr:nvCxnSpPr>
      <xdr:spPr>
        <a:xfrm>
          <a:off x="9639300" y="9964848"/>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14960</xdr:rowOff>
    </xdr:from>
    <xdr:to>
      <xdr:col>50</xdr:col>
      <xdr:colOff>114300</xdr:colOff>
      <xdr:row>58</xdr:row>
      <xdr:rowOff>20748</xdr:rowOff>
    </xdr:to>
    <xdr:cxnSp macro="">
      <xdr:nvCxnSpPr>
        <xdr:cNvPr id="348" name="直線コネクタ 347"/>
        <xdr:cNvCxnSpPr/>
      </xdr:nvCxnSpPr>
      <xdr:spPr>
        <a:xfrm>
          <a:off x="8750300" y="9959060"/>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14960</xdr:rowOff>
    </xdr:from>
    <xdr:to>
      <xdr:col>45</xdr:col>
      <xdr:colOff>177800</xdr:colOff>
      <xdr:row>58</xdr:row>
      <xdr:rowOff>16642</xdr:rowOff>
    </xdr:to>
    <xdr:cxnSp macro="">
      <xdr:nvCxnSpPr>
        <xdr:cNvPr id="351" name="直線コネクタ 350"/>
        <xdr:cNvCxnSpPr/>
      </xdr:nvCxnSpPr>
      <xdr:spPr>
        <a:xfrm flipV="1">
          <a:off x="7861300" y="995906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160372</xdr:rowOff>
    </xdr:from>
    <xdr:to>
      <xdr:col>41</xdr:col>
      <xdr:colOff>50800</xdr:colOff>
      <xdr:row>58</xdr:row>
      <xdr:rowOff>16642</xdr:rowOff>
    </xdr:to>
    <xdr:cxnSp macro="">
      <xdr:nvCxnSpPr>
        <xdr:cNvPr id="354" name="直線コネクタ 353"/>
        <xdr:cNvCxnSpPr/>
      </xdr:nvCxnSpPr>
      <xdr:spPr>
        <a:xfrm>
          <a:off x="6972300" y="9933022"/>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169836</xdr:rowOff>
    </xdr:from>
    <xdr:to>
      <xdr:col>55</xdr:col>
      <xdr:colOff>50800</xdr:colOff>
      <xdr:row>58</xdr:row>
      <xdr:rowOff>99986</xdr:rowOff>
    </xdr:to>
    <xdr:sp macro="" textlink="">
      <xdr:nvSpPr>
        <xdr:cNvPr id="364" name="楕円 363"/>
        <xdr:cNvSpPr/>
      </xdr:nvSpPr>
      <xdr:spPr>
        <a:xfrm>
          <a:off x="10426700" y="99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141398</xdr:rowOff>
    </xdr:from>
    <xdr:to>
      <xdr:col>50</xdr:col>
      <xdr:colOff>165100</xdr:colOff>
      <xdr:row>58</xdr:row>
      <xdr:rowOff>71548</xdr:rowOff>
    </xdr:to>
    <xdr:sp macro="" textlink="">
      <xdr:nvSpPr>
        <xdr:cNvPr id="366" name="楕円 365"/>
        <xdr:cNvSpPr/>
      </xdr:nvSpPr>
      <xdr:spPr>
        <a:xfrm>
          <a:off x="9588500" y="99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62675</xdr:rowOff>
    </xdr:from>
    <xdr:ext cx="599010" cy="259045"/>
    <xdr:sp macro="" textlink="">
      <xdr:nvSpPr>
        <xdr:cNvPr id="367" name="テキスト ボックス 366"/>
        <xdr:cNvSpPr txBox="1"/>
      </xdr:nvSpPr>
      <xdr:spPr>
        <a:xfrm>
          <a:off x="9339795" y="10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135610</xdr:rowOff>
    </xdr:from>
    <xdr:to>
      <xdr:col>46</xdr:col>
      <xdr:colOff>38100</xdr:colOff>
      <xdr:row>58</xdr:row>
      <xdr:rowOff>65760</xdr:rowOff>
    </xdr:to>
    <xdr:sp macro="" textlink="">
      <xdr:nvSpPr>
        <xdr:cNvPr id="368" name="楕円 367"/>
        <xdr:cNvSpPr/>
      </xdr:nvSpPr>
      <xdr:spPr>
        <a:xfrm>
          <a:off x="8699500" y="99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56887</xdr:rowOff>
    </xdr:from>
    <xdr:ext cx="599010" cy="259045"/>
    <xdr:sp macro="" textlink="">
      <xdr:nvSpPr>
        <xdr:cNvPr id="369" name="テキスト ボックス 368"/>
        <xdr:cNvSpPr txBox="1"/>
      </xdr:nvSpPr>
      <xdr:spPr>
        <a:xfrm>
          <a:off x="8450795" y="100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137292</xdr:rowOff>
    </xdr:from>
    <xdr:to>
      <xdr:col>41</xdr:col>
      <xdr:colOff>101600</xdr:colOff>
      <xdr:row>58</xdr:row>
      <xdr:rowOff>67442</xdr:rowOff>
    </xdr:to>
    <xdr:sp macro="" textlink="">
      <xdr:nvSpPr>
        <xdr:cNvPr id="370" name="楕円 369"/>
        <xdr:cNvSpPr/>
      </xdr:nvSpPr>
      <xdr:spPr>
        <a:xfrm>
          <a:off x="7810500" y="99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58569</xdr:rowOff>
    </xdr:from>
    <xdr:ext cx="599010" cy="259045"/>
    <xdr:sp macro="" textlink="">
      <xdr:nvSpPr>
        <xdr:cNvPr id="371" name="テキスト ボックス 370"/>
        <xdr:cNvSpPr txBox="1"/>
      </xdr:nvSpPr>
      <xdr:spPr>
        <a:xfrm>
          <a:off x="7561795" y="100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109572</xdr:rowOff>
    </xdr:from>
    <xdr:to>
      <xdr:col>36</xdr:col>
      <xdr:colOff>165100</xdr:colOff>
      <xdr:row>58</xdr:row>
      <xdr:rowOff>39722</xdr:rowOff>
    </xdr:to>
    <xdr:sp macro="" textlink="">
      <xdr:nvSpPr>
        <xdr:cNvPr id="372" name="楕円 371"/>
        <xdr:cNvSpPr/>
      </xdr:nvSpPr>
      <xdr:spPr>
        <a:xfrm>
          <a:off x="6921500" y="98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56249</xdr:rowOff>
    </xdr:from>
    <xdr:ext cx="599010" cy="259045"/>
    <xdr:sp macro="" textlink="">
      <xdr:nvSpPr>
        <xdr:cNvPr id="373" name="テキスト ボックス 372"/>
        <xdr:cNvSpPr txBox="1"/>
      </xdr:nvSpPr>
      <xdr:spPr>
        <a:xfrm>
          <a:off x="6672795" y="965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25724</xdr:rowOff>
    </xdr:from>
    <xdr:to>
      <xdr:col>55</xdr:col>
      <xdr:colOff>0</xdr:colOff>
      <xdr:row>79</xdr:row>
      <xdr:rowOff>34691</xdr:rowOff>
    </xdr:to>
    <xdr:cxnSp macro="">
      <xdr:nvCxnSpPr>
        <xdr:cNvPr id="404" name="直線コネクタ 403"/>
        <xdr:cNvCxnSpPr/>
      </xdr:nvCxnSpPr>
      <xdr:spPr>
        <a:xfrm>
          <a:off x="9639300" y="13570274"/>
          <a:ext cx="8382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66970</xdr:rowOff>
    </xdr:from>
    <xdr:to>
      <xdr:col>50</xdr:col>
      <xdr:colOff>114300</xdr:colOff>
      <xdr:row>79</xdr:row>
      <xdr:rowOff>25724</xdr:rowOff>
    </xdr:to>
    <xdr:cxnSp macro="">
      <xdr:nvCxnSpPr>
        <xdr:cNvPr id="407" name="直線コネクタ 406"/>
        <xdr:cNvCxnSpPr/>
      </xdr:nvCxnSpPr>
      <xdr:spPr>
        <a:xfrm>
          <a:off x="8750300" y="13268620"/>
          <a:ext cx="889000" cy="30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64605</xdr:rowOff>
    </xdr:from>
    <xdr:to>
      <xdr:col>45</xdr:col>
      <xdr:colOff>177800</xdr:colOff>
      <xdr:row>77</xdr:row>
      <xdr:rowOff>66970</xdr:rowOff>
    </xdr:to>
    <xdr:cxnSp macro="">
      <xdr:nvCxnSpPr>
        <xdr:cNvPr id="410" name="直線コネクタ 409"/>
        <xdr:cNvCxnSpPr/>
      </xdr:nvCxnSpPr>
      <xdr:spPr>
        <a:xfrm>
          <a:off x="7861300" y="13266255"/>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155341</xdr:rowOff>
    </xdr:from>
    <xdr:to>
      <xdr:col>55</xdr:col>
      <xdr:colOff>50800</xdr:colOff>
      <xdr:row>79</xdr:row>
      <xdr:rowOff>85491</xdr:rowOff>
    </xdr:to>
    <xdr:sp macro="" textlink="">
      <xdr:nvSpPr>
        <xdr:cNvPr id="420" name="楕円 419"/>
        <xdr:cNvSpPr/>
      </xdr:nvSpPr>
      <xdr:spPr>
        <a:xfrm>
          <a:off x="10426700" y="13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70268</xdr:rowOff>
    </xdr:from>
    <xdr:ext cx="534377" cy="259045"/>
    <xdr:sp macro="" textlink="">
      <xdr:nvSpPr>
        <xdr:cNvPr id="421" name="普通建設事業費 （ うち新規整備　）該当値テキスト"/>
        <xdr:cNvSpPr txBox="1"/>
      </xdr:nvSpPr>
      <xdr:spPr>
        <a:xfrm>
          <a:off x="10528300" y="134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146374</xdr:rowOff>
    </xdr:from>
    <xdr:to>
      <xdr:col>50</xdr:col>
      <xdr:colOff>165100</xdr:colOff>
      <xdr:row>79</xdr:row>
      <xdr:rowOff>76524</xdr:rowOff>
    </xdr:to>
    <xdr:sp macro="" textlink="">
      <xdr:nvSpPr>
        <xdr:cNvPr id="422" name="楕円 421"/>
        <xdr:cNvSpPr/>
      </xdr:nvSpPr>
      <xdr:spPr>
        <a:xfrm>
          <a:off x="9588500" y="13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67651</xdr:rowOff>
    </xdr:from>
    <xdr:ext cx="534377" cy="259045"/>
    <xdr:sp macro="" textlink="">
      <xdr:nvSpPr>
        <xdr:cNvPr id="423" name="テキスト ボックス 422"/>
        <xdr:cNvSpPr txBox="1"/>
      </xdr:nvSpPr>
      <xdr:spPr>
        <a:xfrm>
          <a:off x="9372111" y="136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16170</xdr:rowOff>
    </xdr:from>
    <xdr:to>
      <xdr:col>46</xdr:col>
      <xdr:colOff>38100</xdr:colOff>
      <xdr:row>77</xdr:row>
      <xdr:rowOff>117770</xdr:rowOff>
    </xdr:to>
    <xdr:sp macro="" textlink="">
      <xdr:nvSpPr>
        <xdr:cNvPr id="424" name="楕円 423"/>
        <xdr:cNvSpPr/>
      </xdr:nvSpPr>
      <xdr:spPr>
        <a:xfrm>
          <a:off x="8699500" y="132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134297</xdr:rowOff>
    </xdr:from>
    <xdr:ext cx="599010" cy="259045"/>
    <xdr:sp macro="" textlink="">
      <xdr:nvSpPr>
        <xdr:cNvPr id="425" name="テキスト ボックス 424"/>
        <xdr:cNvSpPr txBox="1"/>
      </xdr:nvSpPr>
      <xdr:spPr>
        <a:xfrm>
          <a:off x="8450795" y="1299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13805</xdr:rowOff>
    </xdr:from>
    <xdr:to>
      <xdr:col>41</xdr:col>
      <xdr:colOff>101600</xdr:colOff>
      <xdr:row>77</xdr:row>
      <xdr:rowOff>115405</xdr:rowOff>
    </xdr:to>
    <xdr:sp macro="" textlink="">
      <xdr:nvSpPr>
        <xdr:cNvPr id="426" name="楕円 425"/>
        <xdr:cNvSpPr/>
      </xdr:nvSpPr>
      <xdr:spPr>
        <a:xfrm>
          <a:off x="78105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131932</xdr:rowOff>
    </xdr:from>
    <xdr:ext cx="599010" cy="259045"/>
    <xdr:sp macro="" textlink="">
      <xdr:nvSpPr>
        <xdr:cNvPr id="427" name="テキスト ボックス 426"/>
        <xdr:cNvSpPr txBox="1"/>
      </xdr:nvSpPr>
      <xdr:spPr>
        <a:xfrm>
          <a:off x="7561795" y="1299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107362</xdr:rowOff>
    </xdr:from>
    <xdr:to>
      <xdr:col>55</xdr:col>
      <xdr:colOff>0</xdr:colOff>
      <xdr:row>97</xdr:row>
      <xdr:rowOff>124285</xdr:rowOff>
    </xdr:to>
    <xdr:cxnSp macro="">
      <xdr:nvCxnSpPr>
        <xdr:cNvPr id="452" name="直線コネクタ 451"/>
        <xdr:cNvCxnSpPr/>
      </xdr:nvCxnSpPr>
      <xdr:spPr>
        <a:xfrm>
          <a:off x="9639300" y="16738012"/>
          <a:ext cx="8382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107362</xdr:rowOff>
    </xdr:from>
    <xdr:to>
      <xdr:col>50</xdr:col>
      <xdr:colOff>114300</xdr:colOff>
      <xdr:row>98</xdr:row>
      <xdr:rowOff>21228</xdr:rowOff>
    </xdr:to>
    <xdr:cxnSp macro="">
      <xdr:nvCxnSpPr>
        <xdr:cNvPr id="455" name="直線コネクタ 454"/>
        <xdr:cNvCxnSpPr/>
      </xdr:nvCxnSpPr>
      <xdr:spPr>
        <a:xfrm flipV="1">
          <a:off x="8750300" y="16738012"/>
          <a:ext cx="889000" cy="8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21228</xdr:rowOff>
    </xdr:from>
    <xdr:to>
      <xdr:col>45</xdr:col>
      <xdr:colOff>177800</xdr:colOff>
      <xdr:row>98</xdr:row>
      <xdr:rowOff>25400</xdr:rowOff>
    </xdr:to>
    <xdr:cxnSp macro="">
      <xdr:nvCxnSpPr>
        <xdr:cNvPr id="458" name="直線コネクタ 457"/>
        <xdr:cNvCxnSpPr/>
      </xdr:nvCxnSpPr>
      <xdr:spPr>
        <a:xfrm flipV="1">
          <a:off x="7861300" y="168233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73485</xdr:rowOff>
    </xdr:from>
    <xdr:to>
      <xdr:col>55</xdr:col>
      <xdr:colOff>50800</xdr:colOff>
      <xdr:row>98</xdr:row>
      <xdr:rowOff>3635</xdr:rowOff>
    </xdr:to>
    <xdr:sp macro="" textlink="">
      <xdr:nvSpPr>
        <xdr:cNvPr id="468" name="楕円 467"/>
        <xdr:cNvSpPr/>
      </xdr:nvSpPr>
      <xdr:spPr>
        <a:xfrm>
          <a:off x="10426700" y="167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56562</xdr:rowOff>
    </xdr:from>
    <xdr:to>
      <xdr:col>50</xdr:col>
      <xdr:colOff>165100</xdr:colOff>
      <xdr:row>97</xdr:row>
      <xdr:rowOff>158162</xdr:rowOff>
    </xdr:to>
    <xdr:sp macro="" textlink="">
      <xdr:nvSpPr>
        <xdr:cNvPr id="470" name="楕円 469"/>
        <xdr:cNvSpPr/>
      </xdr:nvSpPr>
      <xdr:spPr>
        <a:xfrm>
          <a:off x="9588500" y="166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3239</xdr:rowOff>
    </xdr:from>
    <xdr:ext cx="599010" cy="259045"/>
    <xdr:sp macro="" textlink="">
      <xdr:nvSpPr>
        <xdr:cNvPr id="471" name="テキスト ボックス 470"/>
        <xdr:cNvSpPr txBox="1"/>
      </xdr:nvSpPr>
      <xdr:spPr>
        <a:xfrm>
          <a:off x="9339795" y="1646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141878</xdr:rowOff>
    </xdr:from>
    <xdr:to>
      <xdr:col>46</xdr:col>
      <xdr:colOff>38100</xdr:colOff>
      <xdr:row>98</xdr:row>
      <xdr:rowOff>72028</xdr:rowOff>
    </xdr:to>
    <xdr:sp macro="" textlink="">
      <xdr:nvSpPr>
        <xdr:cNvPr id="472" name="楕円 471"/>
        <xdr:cNvSpPr/>
      </xdr:nvSpPr>
      <xdr:spPr>
        <a:xfrm>
          <a:off x="8699500" y="167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63155</xdr:rowOff>
    </xdr:from>
    <xdr:ext cx="469744" cy="259045"/>
    <xdr:sp macro="" textlink="">
      <xdr:nvSpPr>
        <xdr:cNvPr id="473" name="テキスト ボックス 472"/>
        <xdr:cNvSpPr txBox="1"/>
      </xdr:nvSpPr>
      <xdr:spPr>
        <a:xfrm>
          <a:off x="8515428" y="1686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74" name="楕円 473"/>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75" name="テキスト ボックス 474"/>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32289</xdr:rowOff>
    </xdr:from>
    <xdr:to>
      <xdr:col>85</xdr:col>
      <xdr:colOff>127000</xdr:colOff>
      <xdr:row>38</xdr:row>
      <xdr:rowOff>46031</xdr:rowOff>
    </xdr:to>
    <xdr:cxnSp macro="">
      <xdr:nvCxnSpPr>
        <xdr:cNvPr id="504" name="直線コネクタ 503"/>
        <xdr:cNvCxnSpPr/>
      </xdr:nvCxnSpPr>
      <xdr:spPr>
        <a:xfrm>
          <a:off x="15481300" y="6547389"/>
          <a:ext cx="8382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32289</xdr:rowOff>
    </xdr:from>
    <xdr:to>
      <xdr:col>81</xdr:col>
      <xdr:colOff>50800</xdr:colOff>
      <xdr:row>38</xdr:row>
      <xdr:rowOff>124593</xdr:rowOff>
    </xdr:to>
    <xdr:cxnSp macro="">
      <xdr:nvCxnSpPr>
        <xdr:cNvPr id="507" name="直線コネクタ 506"/>
        <xdr:cNvCxnSpPr/>
      </xdr:nvCxnSpPr>
      <xdr:spPr>
        <a:xfrm flipV="1">
          <a:off x="14592300" y="6547389"/>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124593</xdr:rowOff>
    </xdr:from>
    <xdr:to>
      <xdr:col>76</xdr:col>
      <xdr:colOff>114300</xdr:colOff>
      <xdr:row>38</xdr:row>
      <xdr:rowOff>157428</xdr:rowOff>
    </xdr:to>
    <xdr:cxnSp macro="">
      <xdr:nvCxnSpPr>
        <xdr:cNvPr id="510" name="直線コネクタ 509"/>
        <xdr:cNvCxnSpPr/>
      </xdr:nvCxnSpPr>
      <xdr:spPr>
        <a:xfrm flipV="1">
          <a:off x="13703300" y="6639693"/>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122669</xdr:rowOff>
    </xdr:from>
    <xdr:to>
      <xdr:col>71</xdr:col>
      <xdr:colOff>177800</xdr:colOff>
      <xdr:row>38</xdr:row>
      <xdr:rowOff>157428</xdr:rowOff>
    </xdr:to>
    <xdr:cxnSp macro="">
      <xdr:nvCxnSpPr>
        <xdr:cNvPr id="513" name="直線コネクタ 512"/>
        <xdr:cNvCxnSpPr/>
      </xdr:nvCxnSpPr>
      <xdr:spPr>
        <a:xfrm>
          <a:off x="12814300" y="6637769"/>
          <a:ext cx="889000" cy="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166681</xdr:rowOff>
    </xdr:from>
    <xdr:to>
      <xdr:col>85</xdr:col>
      <xdr:colOff>177800</xdr:colOff>
      <xdr:row>38</xdr:row>
      <xdr:rowOff>96831</xdr:rowOff>
    </xdr:to>
    <xdr:sp macro="" textlink="">
      <xdr:nvSpPr>
        <xdr:cNvPr id="523" name="楕円 522"/>
        <xdr:cNvSpPr/>
      </xdr:nvSpPr>
      <xdr:spPr>
        <a:xfrm>
          <a:off x="16268700" y="65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18108</xdr:rowOff>
    </xdr:from>
    <xdr:ext cx="534377" cy="259045"/>
    <xdr:sp macro="" textlink="">
      <xdr:nvSpPr>
        <xdr:cNvPr id="524" name="災害復旧事業費該当値テキスト"/>
        <xdr:cNvSpPr txBox="1"/>
      </xdr:nvSpPr>
      <xdr:spPr>
        <a:xfrm>
          <a:off x="16370300" y="63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152938</xdr:rowOff>
    </xdr:from>
    <xdr:to>
      <xdr:col>81</xdr:col>
      <xdr:colOff>101600</xdr:colOff>
      <xdr:row>38</xdr:row>
      <xdr:rowOff>83088</xdr:rowOff>
    </xdr:to>
    <xdr:sp macro="" textlink="">
      <xdr:nvSpPr>
        <xdr:cNvPr id="525" name="楕円 524"/>
        <xdr:cNvSpPr/>
      </xdr:nvSpPr>
      <xdr:spPr>
        <a:xfrm>
          <a:off x="15430500" y="64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99615</xdr:rowOff>
    </xdr:from>
    <xdr:ext cx="534377" cy="259045"/>
    <xdr:sp macro="" textlink="">
      <xdr:nvSpPr>
        <xdr:cNvPr id="526" name="テキスト ボックス 525"/>
        <xdr:cNvSpPr txBox="1"/>
      </xdr:nvSpPr>
      <xdr:spPr>
        <a:xfrm>
          <a:off x="15214111" y="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73793</xdr:rowOff>
    </xdr:from>
    <xdr:to>
      <xdr:col>76</xdr:col>
      <xdr:colOff>165100</xdr:colOff>
      <xdr:row>39</xdr:row>
      <xdr:rowOff>3943</xdr:rowOff>
    </xdr:to>
    <xdr:sp macro="" textlink="">
      <xdr:nvSpPr>
        <xdr:cNvPr id="527" name="楕円 526"/>
        <xdr:cNvSpPr/>
      </xdr:nvSpPr>
      <xdr:spPr>
        <a:xfrm>
          <a:off x="14541500" y="65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20470</xdr:rowOff>
    </xdr:from>
    <xdr:ext cx="534377" cy="259045"/>
    <xdr:sp macro="" textlink="">
      <xdr:nvSpPr>
        <xdr:cNvPr id="528" name="テキスト ボックス 527"/>
        <xdr:cNvSpPr txBox="1"/>
      </xdr:nvSpPr>
      <xdr:spPr>
        <a:xfrm>
          <a:off x="14325111" y="6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106628</xdr:rowOff>
    </xdr:from>
    <xdr:to>
      <xdr:col>72</xdr:col>
      <xdr:colOff>38100</xdr:colOff>
      <xdr:row>39</xdr:row>
      <xdr:rowOff>36778</xdr:rowOff>
    </xdr:to>
    <xdr:sp macro="" textlink="">
      <xdr:nvSpPr>
        <xdr:cNvPr id="529" name="楕円 528"/>
        <xdr:cNvSpPr/>
      </xdr:nvSpPr>
      <xdr:spPr>
        <a:xfrm>
          <a:off x="13652500" y="66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27905</xdr:rowOff>
    </xdr:from>
    <xdr:ext cx="534377" cy="259045"/>
    <xdr:sp macro="" textlink="">
      <xdr:nvSpPr>
        <xdr:cNvPr id="530" name="テキスト ボックス 529"/>
        <xdr:cNvSpPr txBox="1"/>
      </xdr:nvSpPr>
      <xdr:spPr>
        <a:xfrm>
          <a:off x="13436111" y="67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71869</xdr:rowOff>
    </xdr:from>
    <xdr:to>
      <xdr:col>67</xdr:col>
      <xdr:colOff>101600</xdr:colOff>
      <xdr:row>39</xdr:row>
      <xdr:rowOff>2019</xdr:rowOff>
    </xdr:to>
    <xdr:sp macro="" textlink="">
      <xdr:nvSpPr>
        <xdr:cNvPr id="531" name="楕円 530"/>
        <xdr:cNvSpPr/>
      </xdr:nvSpPr>
      <xdr:spPr>
        <a:xfrm>
          <a:off x="12763500" y="65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18546</xdr:rowOff>
    </xdr:from>
    <xdr:ext cx="534377" cy="259045"/>
    <xdr:sp macro="" textlink="">
      <xdr:nvSpPr>
        <xdr:cNvPr id="532" name="テキスト ボックス 531"/>
        <xdr:cNvSpPr txBox="1"/>
      </xdr:nvSpPr>
      <xdr:spPr>
        <a:xfrm>
          <a:off x="12547111" y="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109924</xdr:rowOff>
    </xdr:from>
    <xdr:to>
      <xdr:col>85</xdr:col>
      <xdr:colOff>127000</xdr:colOff>
      <xdr:row>77</xdr:row>
      <xdr:rowOff>112258</xdr:rowOff>
    </xdr:to>
    <xdr:cxnSp macro="">
      <xdr:nvCxnSpPr>
        <xdr:cNvPr id="616" name="直線コネクタ 615"/>
        <xdr:cNvCxnSpPr/>
      </xdr:nvCxnSpPr>
      <xdr:spPr>
        <a:xfrm>
          <a:off x="15481300" y="13311574"/>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54070</xdr:rowOff>
    </xdr:from>
    <xdr:to>
      <xdr:col>81</xdr:col>
      <xdr:colOff>50800</xdr:colOff>
      <xdr:row>77</xdr:row>
      <xdr:rowOff>109924</xdr:rowOff>
    </xdr:to>
    <xdr:cxnSp macro="">
      <xdr:nvCxnSpPr>
        <xdr:cNvPr id="619" name="直線コネクタ 618"/>
        <xdr:cNvCxnSpPr/>
      </xdr:nvCxnSpPr>
      <xdr:spPr>
        <a:xfrm>
          <a:off x="14592300" y="13255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26708</xdr:rowOff>
    </xdr:from>
    <xdr:to>
      <xdr:col>76</xdr:col>
      <xdr:colOff>114300</xdr:colOff>
      <xdr:row>77</xdr:row>
      <xdr:rowOff>54070</xdr:rowOff>
    </xdr:to>
    <xdr:cxnSp macro="">
      <xdr:nvCxnSpPr>
        <xdr:cNvPr id="622" name="直線コネクタ 621"/>
        <xdr:cNvCxnSpPr/>
      </xdr:nvCxnSpPr>
      <xdr:spPr>
        <a:xfrm>
          <a:off x="13703300" y="1322835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20565</xdr:rowOff>
    </xdr:from>
    <xdr:to>
      <xdr:col>71</xdr:col>
      <xdr:colOff>177800</xdr:colOff>
      <xdr:row>77</xdr:row>
      <xdr:rowOff>26708</xdr:rowOff>
    </xdr:to>
    <xdr:cxnSp macro="">
      <xdr:nvCxnSpPr>
        <xdr:cNvPr id="625" name="直線コネクタ 624"/>
        <xdr:cNvCxnSpPr/>
      </xdr:nvCxnSpPr>
      <xdr:spPr>
        <a:xfrm>
          <a:off x="12814300" y="13222215"/>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61458</xdr:rowOff>
    </xdr:from>
    <xdr:to>
      <xdr:col>85</xdr:col>
      <xdr:colOff>177800</xdr:colOff>
      <xdr:row>77</xdr:row>
      <xdr:rowOff>163058</xdr:rowOff>
    </xdr:to>
    <xdr:sp macro="" textlink="">
      <xdr:nvSpPr>
        <xdr:cNvPr id="635" name="楕円 634"/>
        <xdr:cNvSpPr/>
      </xdr:nvSpPr>
      <xdr:spPr>
        <a:xfrm>
          <a:off x="16268700" y="13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39885</xdr:rowOff>
    </xdr:from>
    <xdr:ext cx="599010" cy="259045"/>
    <xdr:sp macro="" textlink="">
      <xdr:nvSpPr>
        <xdr:cNvPr id="636" name="公債費該当値テキスト"/>
        <xdr:cNvSpPr txBox="1"/>
      </xdr:nvSpPr>
      <xdr:spPr>
        <a:xfrm>
          <a:off x="16370300" y="1324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59124</xdr:rowOff>
    </xdr:from>
    <xdr:to>
      <xdr:col>81</xdr:col>
      <xdr:colOff>101600</xdr:colOff>
      <xdr:row>77</xdr:row>
      <xdr:rowOff>160724</xdr:rowOff>
    </xdr:to>
    <xdr:sp macro="" textlink="">
      <xdr:nvSpPr>
        <xdr:cNvPr id="637" name="楕円 636"/>
        <xdr:cNvSpPr/>
      </xdr:nvSpPr>
      <xdr:spPr>
        <a:xfrm>
          <a:off x="15430500" y="13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151851</xdr:rowOff>
    </xdr:from>
    <xdr:ext cx="599010" cy="259045"/>
    <xdr:sp macro="" textlink="">
      <xdr:nvSpPr>
        <xdr:cNvPr id="638" name="テキスト ボックス 637"/>
        <xdr:cNvSpPr txBox="1"/>
      </xdr:nvSpPr>
      <xdr:spPr>
        <a:xfrm>
          <a:off x="15181795" y="133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3270</xdr:rowOff>
    </xdr:from>
    <xdr:to>
      <xdr:col>76</xdr:col>
      <xdr:colOff>165100</xdr:colOff>
      <xdr:row>77</xdr:row>
      <xdr:rowOff>104870</xdr:rowOff>
    </xdr:to>
    <xdr:sp macro="" textlink="">
      <xdr:nvSpPr>
        <xdr:cNvPr id="639" name="楕円 638"/>
        <xdr:cNvSpPr/>
      </xdr:nvSpPr>
      <xdr:spPr>
        <a:xfrm>
          <a:off x="14541500" y="13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121397</xdr:rowOff>
    </xdr:from>
    <xdr:ext cx="599010" cy="259045"/>
    <xdr:sp macro="" textlink="">
      <xdr:nvSpPr>
        <xdr:cNvPr id="640" name="テキスト ボックス 639"/>
        <xdr:cNvSpPr txBox="1"/>
      </xdr:nvSpPr>
      <xdr:spPr>
        <a:xfrm>
          <a:off x="14292795" y="12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147358</xdr:rowOff>
    </xdr:from>
    <xdr:to>
      <xdr:col>72</xdr:col>
      <xdr:colOff>38100</xdr:colOff>
      <xdr:row>77</xdr:row>
      <xdr:rowOff>77508</xdr:rowOff>
    </xdr:to>
    <xdr:sp macro="" textlink="">
      <xdr:nvSpPr>
        <xdr:cNvPr id="641" name="楕円 640"/>
        <xdr:cNvSpPr/>
      </xdr:nvSpPr>
      <xdr:spPr>
        <a:xfrm>
          <a:off x="13652500" y="131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94035</xdr:rowOff>
    </xdr:from>
    <xdr:ext cx="599010" cy="259045"/>
    <xdr:sp macro="" textlink="">
      <xdr:nvSpPr>
        <xdr:cNvPr id="642" name="テキスト ボックス 641"/>
        <xdr:cNvSpPr txBox="1"/>
      </xdr:nvSpPr>
      <xdr:spPr>
        <a:xfrm>
          <a:off x="13403795" y="1295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141215</xdr:rowOff>
    </xdr:from>
    <xdr:to>
      <xdr:col>67</xdr:col>
      <xdr:colOff>101600</xdr:colOff>
      <xdr:row>77</xdr:row>
      <xdr:rowOff>71365</xdr:rowOff>
    </xdr:to>
    <xdr:sp macro="" textlink="">
      <xdr:nvSpPr>
        <xdr:cNvPr id="643" name="楕円 642"/>
        <xdr:cNvSpPr/>
      </xdr:nvSpPr>
      <xdr:spPr>
        <a:xfrm>
          <a:off x="12763500" y="131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87892</xdr:rowOff>
    </xdr:from>
    <xdr:ext cx="599010" cy="259045"/>
    <xdr:sp macro="" textlink="">
      <xdr:nvSpPr>
        <xdr:cNvPr id="644" name="テキスト ボックス 643"/>
        <xdr:cNvSpPr txBox="1"/>
      </xdr:nvSpPr>
      <xdr:spPr>
        <a:xfrm>
          <a:off x="12514795" y="129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115367</xdr:rowOff>
    </xdr:from>
    <xdr:to>
      <xdr:col>85</xdr:col>
      <xdr:colOff>127000</xdr:colOff>
      <xdr:row>98</xdr:row>
      <xdr:rowOff>117635</xdr:rowOff>
    </xdr:to>
    <xdr:cxnSp macro="">
      <xdr:nvCxnSpPr>
        <xdr:cNvPr id="671" name="直線コネクタ 670"/>
        <xdr:cNvCxnSpPr/>
      </xdr:nvCxnSpPr>
      <xdr:spPr>
        <a:xfrm flipV="1">
          <a:off x="15481300" y="16917467"/>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94343</xdr:rowOff>
    </xdr:from>
    <xdr:to>
      <xdr:col>81</xdr:col>
      <xdr:colOff>50800</xdr:colOff>
      <xdr:row>98</xdr:row>
      <xdr:rowOff>117635</xdr:rowOff>
    </xdr:to>
    <xdr:cxnSp macro="">
      <xdr:nvCxnSpPr>
        <xdr:cNvPr id="674" name="直線コネクタ 673"/>
        <xdr:cNvCxnSpPr/>
      </xdr:nvCxnSpPr>
      <xdr:spPr>
        <a:xfrm>
          <a:off x="14592300" y="16896443"/>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94343</xdr:rowOff>
    </xdr:from>
    <xdr:to>
      <xdr:col>76</xdr:col>
      <xdr:colOff>114300</xdr:colOff>
      <xdr:row>98</xdr:row>
      <xdr:rowOff>118188</xdr:rowOff>
    </xdr:to>
    <xdr:cxnSp macro="">
      <xdr:nvCxnSpPr>
        <xdr:cNvPr id="677" name="直線コネクタ 676"/>
        <xdr:cNvCxnSpPr/>
      </xdr:nvCxnSpPr>
      <xdr:spPr>
        <a:xfrm flipV="1">
          <a:off x="13703300" y="16896443"/>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61761</xdr:rowOff>
    </xdr:from>
    <xdr:to>
      <xdr:col>71</xdr:col>
      <xdr:colOff>177800</xdr:colOff>
      <xdr:row>98</xdr:row>
      <xdr:rowOff>118188</xdr:rowOff>
    </xdr:to>
    <xdr:cxnSp macro="">
      <xdr:nvCxnSpPr>
        <xdr:cNvPr id="680" name="直線コネクタ 679"/>
        <xdr:cNvCxnSpPr/>
      </xdr:nvCxnSpPr>
      <xdr:spPr>
        <a:xfrm>
          <a:off x="12814300" y="16863861"/>
          <a:ext cx="889000" cy="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64567</xdr:rowOff>
    </xdr:from>
    <xdr:to>
      <xdr:col>85</xdr:col>
      <xdr:colOff>177800</xdr:colOff>
      <xdr:row>98</xdr:row>
      <xdr:rowOff>166167</xdr:rowOff>
    </xdr:to>
    <xdr:sp macro="" textlink="">
      <xdr:nvSpPr>
        <xdr:cNvPr id="690" name="楕円 689"/>
        <xdr:cNvSpPr/>
      </xdr:nvSpPr>
      <xdr:spPr>
        <a:xfrm>
          <a:off x="16268700" y="168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66835</xdr:rowOff>
    </xdr:from>
    <xdr:to>
      <xdr:col>81</xdr:col>
      <xdr:colOff>101600</xdr:colOff>
      <xdr:row>98</xdr:row>
      <xdr:rowOff>168435</xdr:rowOff>
    </xdr:to>
    <xdr:sp macro="" textlink="">
      <xdr:nvSpPr>
        <xdr:cNvPr id="692" name="楕円 691"/>
        <xdr:cNvSpPr/>
      </xdr:nvSpPr>
      <xdr:spPr>
        <a:xfrm>
          <a:off x="15430500" y="168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159562</xdr:rowOff>
    </xdr:from>
    <xdr:ext cx="534377" cy="259045"/>
    <xdr:sp macro="" textlink="">
      <xdr:nvSpPr>
        <xdr:cNvPr id="693" name="テキスト ボックス 692"/>
        <xdr:cNvSpPr txBox="1"/>
      </xdr:nvSpPr>
      <xdr:spPr>
        <a:xfrm>
          <a:off x="15214111" y="169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43543</xdr:rowOff>
    </xdr:from>
    <xdr:to>
      <xdr:col>76</xdr:col>
      <xdr:colOff>165100</xdr:colOff>
      <xdr:row>98</xdr:row>
      <xdr:rowOff>145143</xdr:rowOff>
    </xdr:to>
    <xdr:sp macro="" textlink="">
      <xdr:nvSpPr>
        <xdr:cNvPr id="694" name="楕円 693"/>
        <xdr:cNvSpPr/>
      </xdr:nvSpPr>
      <xdr:spPr>
        <a:xfrm>
          <a:off x="14541500" y="168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136270</xdr:rowOff>
    </xdr:from>
    <xdr:ext cx="534377" cy="259045"/>
    <xdr:sp macro="" textlink="">
      <xdr:nvSpPr>
        <xdr:cNvPr id="695" name="テキスト ボックス 694"/>
        <xdr:cNvSpPr txBox="1"/>
      </xdr:nvSpPr>
      <xdr:spPr>
        <a:xfrm>
          <a:off x="14325111" y="169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67388</xdr:rowOff>
    </xdr:from>
    <xdr:to>
      <xdr:col>72</xdr:col>
      <xdr:colOff>38100</xdr:colOff>
      <xdr:row>98</xdr:row>
      <xdr:rowOff>168988</xdr:rowOff>
    </xdr:to>
    <xdr:sp macro="" textlink="">
      <xdr:nvSpPr>
        <xdr:cNvPr id="696" name="楕円 695"/>
        <xdr:cNvSpPr/>
      </xdr:nvSpPr>
      <xdr:spPr>
        <a:xfrm>
          <a:off x="13652500" y="1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160115</xdr:rowOff>
    </xdr:from>
    <xdr:ext cx="534377" cy="259045"/>
    <xdr:sp macro="" textlink="">
      <xdr:nvSpPr>
        <xdr:cNvPr id="697" name="テキスト ボックス 696"/>
        <xdr:cNvSpPr txBox="1"/>
      </xdr:nvSpPr>
      <xdr:spPr>
        <a:xfrm>
          <a:off x="13436111" y="169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10961</xdr:rowOff>
    </xdr:from>
    <xdr:to>
      <xdr:col>67</xdr:col>
      <xdr:colOff>101600</xdr:colOff>
      <xdr:row>98</xdr:row>
      <xdr:rowOff>112561</xdr:rowOff>
    </xdr:to>
    <xdr:sp macro="" textlink="">
      <xdr:nvSpPr>
        <xdr:cNvPr id="698" name="楕円 697"/>
        <xdr:cNvSpPr/>
      </xdr:nvSpPr>
      <xdr:spPr>
        <a:xfrm>
          <a:off x="12763500" y="168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129088</xdr:rowOff>
    </xdr:from>
    <xdr:ext cx="534377" cy="259045"/>
    <xdr:sp macro="" textlink="">
      <xdr:nvSpPr>
        <xdr:cNvPr id="699" name="テキスト ボックス 698"/>
        <xdr:cNvSpPr txBox="1"/>
      </xdr:nvSpPr>
      <xdr:spPr>
        <a:xfrm>
          <a:off x="12547111" y="165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141575</xdr:rowOff>
    </xdr:from>
    <xdr:to>
      <xdr:col>116</xdr:col>
      <xdr:colOff>63500</xdr:colOff>
      <xdr:row>38</xdr:row>
      <xdr:rowOff>70023</xdr:rowOff>
    </xdr:to>
    <xdr:cxnSp macro="">
      <xdr:nvCxnSpPr>
        <xdr:cNvPr id="726" name="直線コネクタ 725"/>
        <xdr:cNvCxnSpPr/>
      </xdr:nvCxnSpPr>
      <xdr:spPr>
        <a:xfrm>
          <a:off x="21323300" y="6313775"/>
          <a:ext cx="8382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141575</xdr:rowOff>
    </xdr:from>
    <xdr:to>
      <xdr:col>111</xdr:col>
      <xdr:colOff>177800</xdr:colOff>
      <xdr:row>38</xdr:row>
      <xdr:rowOff>73406</xdr:rowOff>
    </xdr:to>
    <xdr:cxnSp macro="">
      <xdr:nvCxnSpPr>
        <xdr:cNvPr id="729" name="直線コネクタ 728"/>
        <xdr:cNvCxnSpPr/>
      </xdr:nvCxnSpPr>
      <xdr:spPr>
        <a:xfrm flipV="1">
          <a:off x="20434300" y="6313775"/>
          <a:ext cx="889000" cy="27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73406</xdr:rowOff>
    </xdr:from>
    <xdr:to>
      <xdr:col>107</xdr:col>
      <xdr:colOff>50800</xdr:colOff>
      <xdr:row>38</xdr:row>
      <xdr:rowOff>75532</xdr:rowOff>
    </xdr:to>
    <xdr:cxnSp macro="">
      <xdr:nvCxnSpPr>
        <xdr:cNvPr id="732" name="直線コネクタ 731"/>
        <xdr:cNvCxnSpPr/>
      </xdr:nvCxnSpPr>
      <xdr:spPr>
        <a:xfrm flipV="1">
          <a:off x="19545300" y="6588506"/>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69360</xdr:rowOff>
    </xdr:from>
    <xdr:to>
      <xdr:col>102</xdr:col>
      <xdr:colOff>114300</xdr:colOff>
      <xdr:row>38</xdr:row>
      <xdr:rowOff>75532</xdr:rowOff>
    </xdr:to>
    <xdr:cxnSp macro="">
      <xdr:nvCxnSpPr>
        <xdr:cNvPr id="735" name="直線コネクタ 734"/>
        <xdr:cNvCxnSpPr/>
      </xdr:nvCxnSpPr>
      <xdr:spPr>
        <a:xfrm>
          <a:off x="18656300" y="658446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19223</xdr:rowOff>
    </xdr:from>
    <xdr:to>
      <xdr:col>116</xdr:col>
      <xdr:colOff>114300</xdr:colOff>
      <xdr:row>38</xdr:row>
      <xdr:rowOff>120823</xdr:rowOff>
    </xdr:to>
    <xdr:sp macro="" textlink="">
      <xdr:nvSpPr>
        <xdr:cNvPr id="745" name="楕円 744"/>
        <xdr:cNvSpPr/>
      </xdr:nvSpPr>
      <xdr:spPr>
        <a:xfrm>
          <a:off x="22110700" y="65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150050</xdr:rowOff>
    </xdr:from>
    <xdr:ext cx="469744" cy="259045"/>
    <xdr:sp macro="" textlink="">
      <xdr:nvSpPr>
        <xdr:cNvPr id="746" name="投資及び出資金該当値テキスト"/>
        <xdr:cNvSpPr txBox="1"/>
      </xdr:nvSpPr>
      <xdr:spPr>
        <a:xfrm>
          <a:off x="22212300" y="632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90775</xdr:rowOff>
    </xdr:from>
    <xdr:to>
      <xdr:col>112</xdr:col>
      <xdr:colOff>38100</xdr:colOff>
      <xdr:row>37</xdr:row>
      <xdr:rowOff>20925</xdr:rowOff>
    </xdr:to>
    <xdr:sp macro="" textlink="">
      <xdr:nvSpPr>
        <xdr:cNvPr id="747" name="楕円 746"/>
        <xdr:cNvSpPr/>
      </xdr:nvSpPr>
      <xdr:spPr>
        <a:xfrm>
          <a:off x="21272500" y="62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37452</xdr:rowOff>
    </xdr:from>
    <xdr:ext cx="534377" cy="259045"/>
    <xdr:sp macro="" textlink="">
      <xdr:nvSpPr>
        <xdr:cNvPr id="748" name="テキスト ボックス 747"/>
        <xdr:cNvSpPr txBox="1"/>
      </xdr:nvSpPr>
      <xdr:spPr>
        <a:xfrm>
          <a:off x="21056111" y="60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22606</xdr:rowOff>
    </xdr:from>
    <xdr:to>
      <xdr:col>107</xdr:col>
      <xdr:colOff>101600</xdr:colOff>
      <xdr:row>38</xdr:row>
      <xdr:rowOff>124206</xdr:rowOff>
    </xdr:to>
    <xdr:sp macro="" textlink="">
      <xdr:nvSpPr>
        <xdr:cNvPr id="749" name="楕円 748"/>
        <xdr:cNvSpPr/>
      </xdr:nvSpPr>
      <xdr:spPr>
        <a:xfrm>
          <a:off x="20383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140733</xdr:rowOff>
    </xdr:from>
    <xdr:ext cx="469744" cy="259045"/>
    <xdr:sp macro="" textlink="">
      <xdr:nvSpPr>
        <xdr:cNvPr id="750" name="テキスト ボックス 749"/>
        <xdr:cNvSpPr txBox="1"/>
      </xdr:nvSpPr>
      <xdr:spPr>
        <a:xfrm>
          <a:off x="20199428"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24732</xdr:rowOff>
    </xdr:from>
    <xdr:to>
      <xdr:col>102</xdr:col>
      <xdr:colOff>165100</xdr:colOff>
      <xdr:row>38</xdr:row>
      <xdr:rowOff>126332</xdr:rowOff>
    </xdr:to>
    <xdr:sp macro="" textlink="">
      <xdr:nvSpPr>
        <xdr:cNvPr id="751" name="楕円 750"/>
        <xdr:cNvSpPr/>
      </xdr:nvSpPr>
      <xdr:spPr>
        <a:xfrm>
          <a:off x="19494500" y="65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142859</xdr:rowOff>
    </xdr:from>
    <xdr:ext cx="469744" cy="259045"/>
    <xdr:sp macro="" textlink="">
      <xdr:nvSpPr>
        <xdr:cNvPr id="752" name="テキスト ボックス 751"/>
        <xdr:cNvSpPr txBox="1"/>
      </xdr:nvSpPr>
      <xdr:spPr>
        <a:xfrm>
          <a:off x="19310428" y="63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18560</xdr:rowOff>
    </xdr:from>
    <xdr:to>
      <xdr:col>98</xdr:col>
      <xdr:colOff>38100</xdr:colOff>
      <xdr:row>38</xdr:row>
      <xdr:rowOff>120160</xdr:rowOff>
    </xdr:to>
    <xdr:sp macro="" textlink="">
      <xdr:nvSpPr>
        <xdr:cNvPr id="753" name="楕円 752"/>
        <xdr:cNvSpPr/>
      </xdr:nvSpPr>
      <xdr:spPr>
        <a:xfrm>
          <a:off x="18605500" y="65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111287</xdr:rowOff>
    </xdr:from>
    <xdr:ext cx="469744" cy="259045"/>
    <xdr:sp macro="" textlink="">
      <xdr:nvSpPr>
        <xdr:cNvPr id="754" name="テキスト ボックス 753"/>
        <xdr:cNvSpPr txBox="1"/>
      </xdr:nvSpPr>
      <xdr:spPr>
        <a:xfrm>
          <a:off x="18421428" y="66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71310</xdr:rowOff>
    </xdr:from>
    <xdr:to>
      <xdr:col>116</xdr:col>
      <xdr:colOff>63500</xdr:colOff>
      <xdr:row>58</xdr:row>
      <xdr:rowOff>75743</xdr:rowOff>
    </xdr:to>
    <xdr:cxnSp macro="">
      <xdr:nvCxnSpPr>
        <xdr:cNvPr id="783" name="直線コネクタ 782"/>
        <xdr:cNvCxnSpPr/>
      </xdr:nvCxnSpPr>
      <xdr:spPr>
        <a:xfrm flipV="1">
          <a:off x="21323300" y="10015410"/>
          <a:ext cx="8382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75743</xdr:rowOff>
    </xdr:from>
    <xdr:to>
      <xdr:col>111</xdr:col>
      <xdr:colOff>177800</xdr:colOff>
      <xdr:row>58</xdr:row>
      <xdr:rowOff>100888</xdr:rowOff>
    </xdr:to>
    <xdr:cxnSp macro="">
      <xdr:nvCxnSpPr>
        <xdr:cNvPr id="786" name="直線コネクタ 785"/>
        <xdr:cNvCxnSpPr/>
      </xdr:nvCxnSpPr>
      <xdr:spPr>
        <a:xfrm flipV="1">
          <a:off x="20434300" y="1001984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99301</xdr:rowOff>
    </xdr:from>
    <xdr:to>
      <xdr:col>107</xdr:col>
      <xdr:colOff>50800</xdr:colOff>
      <xdr:row>58</xdr:row>
      <xdr:rowOff>100888</xdr:rowOff>
    </xdr:to>
    <xdr:cxnSp macro="">
      <xdr:nvCxnSpPr>
        <xdr:cNvPr id="789" name="直線コネクタ 788"/>
        <xdr:cNvCxnSpPr/>
      </xdr:nvCxnSpPr>
      <xdr:spPr>
        <a:xfrm>
          <a:off x="19545300" y="10043401"/>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99301</xdr:rowOff>
    </xdr:from>
    <xdr:to>
      <xdr:col>102</xdr:col>
      <xdr:colOff>114300</xdr:colOff>
      <xdr:row>58</xdr:row>
      <xdr:rowOff>100330</xdr:rowOff>
    </xdr:to>
    <xdr:cxnSp macro="">
      <xdr:nvCxnSpPr>
        <xdr:cNvPr id="792" name="直線コネクタ 791"/>
        <xdr:cNvCxnSpPr/>
      </xdr:nvCxnSpPr>
      <xdr:spPr>
        <a:xfrm flipV="1">
          <a:off x="18656300" y="1004340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20510</xdr:rowOff>
    </xdr:from>
    <xdr:to>
      <xdr:col>116</xdr:col>
      <xdr:colOff>114300</xdr:colOff>
      <xdr:row>58</xdr:row>
      <xdr:rowOff>122110</xdr:rowOff>
    </xdr:to>
    <xdr:sp macro="" textlink="">
      <xdr:nvSpPr>
        <xdr:cNvPr id="802" name="楕円 801"/>
        <xdr:cNvSpPr/>
      </xdr:nvSpPr>
      <xdr:spPr>
        <a:xfrm>
          <a:off x="22110700" y="99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43387</xdr:rowOff>
    </xdr:from>
    <xdr:ext cx="534377" cy="259045"/>
    <xdr:sp macro="" textlink="">
      <xdr:nvSpPr>
        <xdr:cNvPr id="803" name="貸付金該当値テキスト"/>
        <xdr:cNvSpPr txBox="1"/>
      </xdr:nvSpPr>
      <xdr:spPr>
        <a:xfrm>
          <a:off x="22212300" y="98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24943</xdr:rowOff>
    </xdr:from>
    <xdr:to>
      <xdr:col>112</xdr:col>
      <xdr:colOff>38100</xdr:colOff>
      <xdr:row>58</xdr:row>
      <xdr:rowOff>126543</xdr:rowOff>
    </xdr:to>
    <xdr:sp macro="" textlink="">
      <xdr:nvSpPr>
        <xdr:cNvPr id="804" name="楕円 803"/>
        <xdr:cNvSpPr/>
      </xdr:nvSpPr>
      <xdr:spPr>
        <a:xfrm>
          <a:off x="21272500" y="99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143070</xdr:rowOff>
    </xdr:from>
    <xdr:ext cx="534377" cy="259045"/>
    <xdr:sp macro="" textlink="">
      <xdr:nvSpPr>
        <xdr:cNvPr id="805" name="テキスト ボックス 804"/>
        <xdr:cNvSpPr txBox="1"/>
      </xdr:nvSpPr>
      <xdr:spPr>
        <a:xfrm>
          <a:off x="21056111" y="97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50088</xdr:rowOff>
    </xdr:from>
    <xdr:to>
      <xdr:col>107</xdr:col>
      <xdr:colOff>101600</xdr:colOff>
      <xdr:row>58</xdr:row>
      <xdr:rowOff>151688</xdr:rowOff>
    </xdr:to>
    <xdr:sp macro="" textlink="">
      <xdr:nvSpPr>
        <xdr:cNvPr id="806" name="楕円 805"/>
        <xdr:cNvSpPr/>
      </xdr:nvSpPr>
      <xdr:spPr>
        <a:xfrm>
          <a:off x="20383500" y="99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142815</xdr:rowOff>
    </xdr:from>
    <xdr:ext cx="469744" cy="259045"/>
    <xdr:sp macro="" textlink="">
      <xdr:nvSpPr>
        <xdr:cNvPr id="807" name="テキスト ボックス 806"/>
        <xdr:cNvSpPr txBox="1"/>
      </xdr:nvSpPr>
      <xdr:spPr>
        <a:xfrm>
          <a:off x="20199428" y="100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48501</xdr:rowOff>
    </xdr:from>
    <xdr:to>
      <xdr:col>102</xdr:col>
      <xdr:colOff>165100</xdr:colOff>
      <xdr:row>58</xdr:row>
      <xdr:rowOff>150101</xdr:rowOff>
    </xdr:to>
    <xdr:sp macro="" textlink="">
      <xdr:nvSpPr>
        <xdr:cNvPr id="808" name="楕円 807"/>
        <xdr:cNvSpPr/>
      </xdr:nvSpPr>
      <xdr:spPr>
        <a:xfrm>
          <a:off x="19494500" y="99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141228</xdr:rowOff>
    </xdr:from>
    <xdr:ext cx="469744" cy="259045"/>
    <xdr:sp macro="" textlink="">
      <xdr:nvSpPr>
        <xdr:cNvPr id="809" name="テキスト ボックス 808"/>
        <xdr:cNvSpPr txBox="1"/>
      </xdr:nvSpPr>
      <xdr:spPr>
        <a:xfrm>
          <a:off x="19310428" y="100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49530</xdr:rowOff>
    </xdr:from>
    <xdr:to>
      <xdr:col>98</xdr:col>
      <xdr:colOff>38100</xdr:colOff>
      <xdr:row>58</xdr:row>
      <xdr:rowOff>151130</xdr:rowOff>
    </xdr:to>
    <xdr:sp macro="" textlink="">
      <xdr:nvSpPr>
        <xdr:cNvPr id="810" name="楕円 809"/>
        <xdr:cNvSpPr/>
      </xdr:nvSpPr>
      <xdr:spPr>
        <a:xfrm>
          <a:off x="18605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167657</xdr:rowOff>
    </xdr:from>
    <xdr:ext cx="469744" cy="259045"/>
    <xdr:sp macro="" textlink="">
      <xdr:nvSpPr>
        <xdr:cNvPr id="811" name="テキスト ボックス 810"/>
        <xdr:cNvSpPr txBox="1"/>
      </xdr:nvSpPr>
      <xdr:spPr>
        <a:xfrm>
          <a:off x="18421428" y="97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97424</xdr:rowOff>
    </xdr:from>
    <xdr:to>
      <xdr:col>116</xdr:col>
      <xdr:colOff>63500</xdr:colOff>
      <xdr:row>77</xdr:row>
      <xdr:rowOff>109308</xdr:rowOff>
    </xdr:to>
    <xdr:cxnSp macro="">
      <xdr:nvCxnSpPr>
        <xdr:cNvPr id="840" name="直線コネクタ 839"/>
        <xdr:cNvCxnSpPr/>
      </xdr:nvCxnSpPr>
      <xdr:spPr>
        <a:xfrm flipV="1">
          <a:off x="21323300" y="13299074"/>
          <a:ext cx="8382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93599</xdr:rowOff>
    </xdr:from>
    <xdr:to>
      <xdr:col>111</xdr:col>
      <xdr:colOff>177800</xdr:colOff>
      <xdr:row>77</xdr:row>
      <xdr:rowOff>109308</xdr:rowOff>
    </xdr:to>
    <xdr:cxnSp macro="">
      <xdr:nvCxnSpPr>
        <xdr:cNvPr id="843" name="直線コネクタ 842"/>
        <xdr:cNvCxnSpPr/>
      </xdr:nvCxnSpPr>
      <xdr:spPr>
        <a:xfrm>
          <a:off x="20434300" y="13295249"/>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93599</xdr:rowOff>
    </xdr:from>
    <xdr:to>
      <xdr:col>107</xdr:col>
      <xdr:colOff>50800</xdr:colOff>
      <xdr:row>77</xdr:row>
      <xdr:rowOff>94746</xdr:rowOff>
    </xdr:to>
    <xdr:cxnSp macro="">
      <xdr:nvCxnSpPr>
        <xdr:cNvPr id="846" name="直線コネクタ 845"/>
        <xdr:cNvCxnSpPr/>
      </xdr:nvCxnSpPr>
      <xdr:spPr>
        <a:xfrm flipV="1">
          <a:off x="19545300" y="13295249"/>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94746</xdr:rowOff>
    </xdr:from>
    <xdr:to>
      <xdr:col>102</xdr:col>
      <xdr:colOff>114300</xdr:colOff>
      <xdr:row>77</xdr:row>
      <xdr:rowOff>123099</xdr:rowOff>
    </xdr:to>
    <xdr:cxnSp macro="">
      <xdr:nvCxnSpPr>
        <xdr:cNvPr id="849" name="直線コネクタ 848"/>
        <xdr:cNvCxnSpPr/>
      </xdr:nvCxnSpPr>
      <xdr:spPr>
        <a:xfrm flipV="1">
          <a:off x="18656300" y="13296396"/>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46624</xdr:rowOff>
    </xdr:from>
    <xdr:to>
      <xdr:col>116</xdr:col>
      <xdr:colOff>114300</xdr:colOff>
      <xdr:row>77</xdr:row>
      <xdr:rowOff>148224</xdr:rowOff>
    </xdr:to>
    <xdr:sp macro="" textlink="">
      <xdr:nvSpPr>
        <xdr:cNvPr id="859" name="楕円 858"/>
        <xdr:cNvSpPr/>
      </xdr:nvSpPr>
      <xdr:spPr>
        <a:xfrm>
          <a:off x="22110700" y="132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25051</xdr:rowOff>
    </xdr:from>
    <xdr:ext cx="534377" cy="259045"/>
    <xdr:sp macro="" textlink="">
      <xdr:nvSpPr>
        <xdr:cNvPr id="860" name="繰出金該当値テキスト"/>
        <xdr:cNvSpPr txBox="1"/>
      </xdr:nvSpPr>
      <xdr:spPr>
        <a:xfrm>
          <a:off x="22212300" y="132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58508</xdr:rowOff>
    </xdr:from>
    <xdr:to>
      <xdr:col>112</xdr:col>
      <xdr:colOff>38100</xdr:colOff>
      <xdr:row>77</xdr:row>
      <xdr:rowOff>160108</xdr:rowOff>
    </xdr:to>
    <xdr:sp macro="" textlink="">
      <xdr:nvSpPr>
        <xdr:cNvPr id="861" name="楕円 860"/>
        <xdr:cNvSpPr/>
      </xdr:nvSpPr>
      <xdr:spPr>
        <a:xfrm>
          <a:off x="21272500" y="132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151235</xdr:rowOff>
    </xdr:from>
    <xdr:ext cx="534377" cy="259045"/>
    <xdr:sp macro="" textlink="">
      <xdr:nvSpPr>
        <xdr:cNvPr id="862" name="テキスト ボックス 861"/>
        <xdr:cNvSpPr txBox="1"/>
      </xdr:nvSpPr>
      <xdr:spPr>
        <a:xfrm>
          <a:off x="21056111" y="133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42799</xdr:rowOff>
    </xdr:from>
    <xdr:to>
      <xdr:col>107</xdr:col>
      <xdr:colOff>101600</xdr:colOff>
      <xdr:row>77</xdr:row>
      <xdr:rowOff>144399</xdr:rowOff>
    </xdr:to>
    <xdr:sp macro="" textlink="">
      <xdr:nvSpPr>
        <xdr:cNvPr id="863" name="楕円 862"/>
        <xdr:cNvSpPr/>
      </xdr:nvSpPr>
      <xdr:spPr>
        <a:xfrm>
          <a:off x="20383500" y="132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135526</xdr:rowOff>
    </xdr:from>
    <xdr:ext cx="534377" cy="259045"/>
    <xdr:sp macro="" textlink="">
      <xdr:nvSpPr>
        <xdr:cNvPr id="864" name="テキスト ボックス 863"/>
        <xdr:cNvSpPr txBox="1"/>
      </xdr:nvSpPr>
      <xdr:spPr>
        <a:xfrm>
          <a:off x="20167111" y="133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43946</xdr:rowOff>
    </xdr:from>
    <xdr:to>
      <xdr:col>102</xdr:col>
      <xdr:colOff>165100</xdr:colOff>
      <xdr:row>77</xdr:row>
      <xdr:rowOff>145546</xdr:rowOff>
    </xdr:to>
    <xdr:sp macro="" textlink="">
      <xdr:nvSpPr>
        <xdr:cNvPr id="865" name="楕円 864"/>
        <xdr:cNvSpPr/>
      </xdr:nvSpPr>
      <xdr:spPr>
        <a:xfrm>
          <a:off x="19494500" y="132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136673</xdr:rowOff>
    </xdr:from>
    <xdr:ext cx="534377" cy="259045"/>
    <xdr:sp macro="" textlink="">
      <xdr:nvSpPr>
        <xdr:cNvPr id="866" name="テキスト ボックス 865"/>
        <xdr:cNvSpPr txBox="1"/>
      </xdr:nvSpPr>
      <xdr:spPr>
        <a:xfrm>
          <a:off x="19278111" y="133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72299</xdr:rowOff>
    </xdr:from>
    <xdr:to>
      <xdr:col>98</xdr:col>
      <xdr:colOff>38100</xdr:colOff>
      <xdr:row>78</xdr:row>
      <xdr:rowOff>2449</xdr:rowOff>
    </xdr:to>
    <xdr:sp macro="" textlink="">
      <xdr:nvSpPr>
        <xdr:cNvPr id="867" name="楕円 866"/>
        <xdr:cNvSpPr/>
      </xdr:nvSpPr>
      <xdr:spPr>
        <a:xfrm>
          <a:off x="18605500" y="132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165026</xdr:rowOff>
    </xdr:from>
    <xdr:ext cx="534377" cy="259045"/>
    <xdr:sp macro="" textlink="">
      <xdr:nvSpPr>
        <xdr:cNvPr id="868" name="テキスト ボックス 867"/>
        <xdr:cNvSpPr txBox="1"/>
      </xdr:nvSpPr>
      <xdr:spPr>
        <a:xfrm>
          <a:off x="18389111" y="1336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住民一人当たりの歳出額は、</a:t>
          </a:r>
          <a:r>
            <a:rPr kumimoji="1" lang="en-US" altLang="ja-JP" sz="1100">
              <a:solidFill>
                <a:sysClr val="windowText" lastClr="000000"/>
              </a:solidFill>
              <a:effectLst/>
              <a:latin typeface="+mn-lt"/>
              <a:ea typeface="+mn-ea"/>
              <a:cs typeface="+mn-cs"/>
            </a:rPr>
            <a:t>114</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千円となっている。人件費は、住民一人当たり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万円で類似団体平均を下回っている。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扶助費においては、老人</a:t>
          </a:r>
          <a:r>
            <a:rPr kumimoji="1" lang="ja-JP" altLang="en-US" sz="1100">
              <a:solidFill>
                <a:sysClr val="windowText" lastClr="000000"/>
              </a:solidFill>
              <a:effectLst/>
              <a:latin typeface="+mn-lt"/>
              <a:ea typeface="+mn-ea"/>
              <a:cs typeface="+mn-cs"/>
            </a:rPr>
            <a:t>ホーム</a:t>
          </a:r>
          <a:r>
            <a:rPr kumimoji="1" lang="ja-JP" altLang="ja-JP" sz="1100">
              <a:solidFill>
                <a:sysClr val="windowText" lastClr="000000"/>
              </a:solidFill>
              <a:effectLst/>
              <a:latin typeface="+mn-lt"/>
              <a:ea typeface="+mn-ea"/>
              <a:cs typeface="+mn-cs"/>
            </a:rPr>
            <a:t>保護費や障害者自立支援給付費が増加傾向にあるため、類似団体平均よりも高くなっている。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a:t>
          </a:r>
          <a:r>
            <a:rPr kumimoji="1" lang="ja-JP" altLang="en-US" sz="1100">
              <a:solidFill>
                <a:sysClr val="windowText" lastClr="000000"/>
              </a:solidFill>
              <a:effectLst/>
              <a:latin typeface="+mn-lt"/>
              <a:ea typeface="+mn-ea"/>
              <a:cs typeface="+mn-cs"/>
            </a:rPr>
            <a:t>お</a:t>
          </a:r>
          <a:r>
            <a:rPr kumimoji="1" lang="ja-JP" altLang="ja-JP" sz="1100">
              <a:solidFill>
                <a:sysClr val="windowText" lastClr="000000"/>
              </a:solidFill>
              <a:effectLst/>
              <a:latin typeface="+mn-lt"/>
              <a:ea typeface="+mn-ea"/>
              <a:cs typeface="+mn-cs"/>
            </a:rPr>
            <a:t>いては、</a:t>
          </a:r>
          <a:r>
            <a:rPr kumimoji="1" lang="ja-JP" altLang="en-US" sz="1100">
              <a:solidFill>
                <a:sysClr val="windowText" lastClr="000000"/>
              </a:solidFill>
              <a:effectLst/>
              <a:latin typeface="+mn-lt"/>
              <a:ea typeface="+mn-ea"/>
              <a:cs typeface="+mn-cs"/>
            </a:rPr>
            <a:t>過去の</a:t>
          </a:r>
          <a:r>
            <a:rPr kumimoji="1" lang="ja-JP" altLang="ja-JP" sz="1100">
              <a:solidFill>
                <a:sysClr val="windowText" lastClr="000000"/>
              </a:solidFill>
              <a:effectLst/>
              <a:latin typeface="+mn-lt"/>
              <a:ea typeface="+mn-ea"/>
              <a:cs typeface="+mn-cs"/>
            </a:rPr>
            <a:t>大型事業に係る起債の償還が完了したことにより、類似団体平均を下回っている。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158198</xdr:rowOff>
    </xdr:from>
    <xdr:to>
      <xdr:col>24</xdr:col>
      <xdr:colOff>63500</xdr:colOff>
      <xdr:row>37</xdr:row>
      <xdr:rowOff>166942</xdr:rowOff>
    </xdr:to>
    <xdr:cxnSp macro="">
      <xdr:nvCxnSpPr>
        <xdr:cNvPr id="60" name="直線コネクタ 59"/>
        <xdr:cNvCxnSpPr/>
      </xdr:nvCxnSpPr>
      <xdr:spPr>
        <a:xfrm flipV="1">
          <a:off x="3797300" y="6501848"/>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150482</xdr:rowOff>
    </xdr:from>
    <xdr:to>
      <xdr:col>19</xdr:col>
      <xdr:colOff>177800</xdr:colOff>
      <xdr:row>37</xdr:row>
      <xdr:rowOff>166942</xdr:rowOff>
    </xdr:to>
    <xdr:cxnSp macro="">
      <xdr:nvCxnSpPr>
        <xdr:cNvPr id="63" name="直線コネクタ 62"/>
        <xdr:cNvCxnSpPr/>
      </xdr:nvCxnSpPr>
      <xdr:spPr>
        <a:xfrm>
          <a:off x="2908300" y="649413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149149</xdr:rowOff>
    </xdr:from>
    <xdr:to>
      <xdr:col>15</xdr:col>
      <xdr:colOff>50800</xdr:colOff>
      <xdr:row>37</xdr:row>
      <xdr:rowOff>150482</xdr:rowOff>
    </xdr:to>
    <xdr:cxnSp macro="">
      <xdr:nvCxnSpPr>
        <xdr:cNvPr id="66" name="直線コネクタ 65"/>
        <xdr:cNvCxnSpPr/>
      </xdr:nvCxnSpPr>
      <xdr:spPr>
        <a:xfrm>
          <a:off x="2019300" y="64927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138271</xdr:rowOff>
    </xdr:from>
    <xdr:to>
      <xdr:col>10</xdr:col>
      <xdr:colOff>114300</xdr:colOff>
      <xdr:row>37</xdr:row>
      <xdr:rowOff>149149</xdr:rowOff>
    </xdr:to>
    <xdr:cxnSp macro="">
      <xdr:nvCxnSpPr>
        <xdr:cNvPr id="69" name="直線コネクタ 68"/>
        <xdr:cNvCxnSpPr/>
      </xdr:nvCxnSpPr>
      <xdr:spPr>
        <a:xfrm>
          <a:off x="1130300" y="6481921"/>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107398</xdr:rowOff>
    </xdr:from>
    <xdr:to>
      <xdr:col>24</xdr:col>
      <xdr:colOff>114300</xdr:colOff>
      <xdr:row>38</xdr:row>
      <xdr:rowOff>37548</xdr:rowOff>
    </xdr:to>
    <xdr:sp macro="" textlink="">
      <xdr:nvSpPr>
        <xdr:cNvPr id="79" name="楕円 78"/>
        <xdr:cNvSpPr/>
      </xdr:nvSpPr>
      <xdr:spPr>
        <a:xfrm>
          <a:off x="4584700" y="64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22325</xdr:rowOff>
    </xdr:from>
    <xdr:ext cx="534377" cy="259045"/>
    <xdr:sp macro="" textlink="">
      <xdr:nvSpPr>
        <xdr:cNvPr id="80" name="議会費該当値テキスト"/>
        <xdr:cNvSpPr txBox="1"/>
      </xdr:nvSpPr>
      <xdr:spPr>
        <a:xfrm>
          <a:off x="4686300" y="636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116141</xdr:rowOff>
    </xdr:from>
    <xdr:to>
      <xdr:col>20</xdr:col>
      <xdr:colOff>38100</xdr:colOff>
      <xdr:row>38</xdr:row>
      <xdr:rowOff>46292</xdr:rowOff>
    </xdr:to>
    <xdr:sp macro="" textlink="">
      <xdr:nvSpPr>
        <xdr:cNvPr id="81" name="楕円 80"/>
        <xdr:cNvSpPr/>
      </xdr:nvSpPr>
      <xdr:spPr>
        <a:xfrm>
          <a:off x="3746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37419</xdr:rowOff>
    </xdr:from>
    <xdr:ext cx="534377" cy="259045"/>
    <xdr:sp macro="" textlink="">
      <xdr:nvSpPr>
        <xdr:cNvPr id="82" name="テキスト ボックス 81"/>
        <xdr:cNvSpPr txBox="1"/>
      </xdr:nvSpPr>
      <xdr:spPr>
        <a:xfrm>
          <a:off x="3530111" y="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99682</xdr:rowOff>
    </xdr:from>
    <xdr:to>
      <xdr:col>15</xdr:col>
      <xdr:colOff>101600</xdr:colOff>
      <xdr:row>38</xdr:row>
      <xdr:rowOff>29832</xdr:rowOff>
    </xdr:to>
    <xdr:sp macro="" textlink="">
      <xdr:nvSpPr>
        <xdr:cNvPr id="83" name="楕円 82"/>
        <xdr:cNvSpPr/>
      </xdr:nvSpPr>
      <xdr:spPr>
        <a:xfrm>
          <a:off x="2857500" y="64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20959</xdr:rowOff>
    </xdr:from>
    <xdr:ext cx="534377" cy="259045"/>
    <xdr:sp macro="" textlink="">
      <xdr:nvSpPr>
        <xdr:cNvPr id="84" name="テキスト ボックス 83"/>
        <xdr:cNvSpPr txBox="1"/>
      </xdr:nvSpPr>
      <xdr:spPr>
        <a:xfrm>
          <a:off x="2641111" y="6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98349</xdr:rowOff>
    </xdr:from>
    <xdr:to>
      <xdr:col>10</xdr:col>
      <xdr:colOff>165100</xdr:colOff>
      <xdr:row>38</xdr:row>
      <xdr:rowOff>28499</xdr:rowOff>
    </xdr:to>
    <xdr:sp macro="" textlink="">
      <xdr:nvSpPr>
        <xdr:cNvPr id="85" name="楕円 84"/>
        <xdr:cNvSpPr/>
      </xdr:nvSpPr>
      <xdr:spPr>
        <a:xfrm>
          <a:off x="1968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19626</xdr:rowOff>
    </xdr:from>
    <xdr:ext cx="534377" cy="259045"/>
    <xdr:sp macro="" textlink="">
      <xdr:nvSpPr>
        <xdr:cNvPr id="86" name="テキスト ボックス 85"/>
        <xdr:cNvSpPr txBox="1"/>
      </xdr:nvSpPr>
      <xdr:spPr>
        <a:xfrm>
          <a:off x="1752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87471</xdr:rowOff>
    </xdr:from>
    <xdr:to>
      <xdr:col>6</xdr:col>
      <xdr:colOff>38100</xdr:colOff>
      <xdr:row>38</xdr:row>
      <xdr:rowOff>17621</xdr:rowOff>
    </xdr:to>
    <xdr:sp macro="" textlink="">
      <xdr:nvSpPr>
        <xdr:cNvPr id="87" name="楕円 86"/>
        <xdr:cNvSpPr/>
      </xdr:nvSpPr>
      <xdr:spPr>
        <a:xfrm>
          <a:off x="1079500" y="64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8748</xdr:rowOff>
    </xdr:from>
    <xdr:ext cx="534377" cy="259045"/>
    <xdr:sp macro="" textlink="">
      <xdr:nvSpPr>
        <xdr:cNvPr id="88" name="テキスト ボックス 87"/>
        <xdr:cNvSpPr txBox="1"/>
      </xdr:nvSpPr>
      <xdr:spPr>
        <a:xfrm>
          <a:off x="863111" y="6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51196</xdr:rowOff>
    </xdr:from>
    <xdr:to>
      <xdr:col>24</xdr:col>
      <xdr:colOff>63500</xdr:colOff>
      <xdr:row>58</xdr:row>
      <xdr:rowOff>53904</xdr:rowOff>
    </xdr:to>
    <xdr:cxnSp macro="">
      <xdr:nvCxnSpPr>
        <xdr:cNvPr id="115" name="直線コネクタ 114"/>
        <xdr:cNvCxnSpPr/>
      </xdr:nvCxnSpPr>
      <xdr:spPr>
        <a:xfrm>
          <a:off x="3797300" y="9995296"/>
          <a:ext cx="8382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31134</xdr:rowOff>
    </xdr:from>
    <xdr:to>
      <xdr:col>19</xdr:col>
      <xdr:colOff>177800</xdr:colOff>
      <xdr:row>58</xdr:row>
      <xdr:rowOff>51196</xdr:rowOff>
    </xdr:to>
    <xdr:cxnSp macro="">
      <xdr:nvCxnSpPr>
        <xdr:cNvPr id="118" name="直線コネクタ 117"/>
        <xdr:cNvCxnSpPr/>
      </xdr:nvCxnSpPr>
      <xdr:spPr>
        <a:xfrm>
          <a:off x="2908300" y="9975234"/>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30706</xdr:rowOff>
    </xdr:from>
    <xdr:to>
      <xdr:col>15</xdr:col>
      <xdr:colOff>50800</xdr:colOff>
      <xdr:row>58</xdr:row>
      <xdr:rowOff>31134</xdr:rowOff>
    </xdr:to>
    <xdr:cxnSp macro="">
      <xdr:nvCxnSpPr>
        <xdr:cNvPr id="121" name="直線コネクタ 120"/>
        <xdr:cNvCxnSpPr/>
      </xdr:nvCxnSpPr>
      <xdr:spPr>
        <a:xfrm>
          <a:off x="2019300" y="997480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21818</xdr:rowOff>
    </xdr:from>
    <xdr:to>
      <xdr:col>10</xdr:col>
      <xdr:colOff>114300</xdr:colOff>
      <xdr:row>58</xdr:row>
      <xdr:rowOff>30706</xdr:rowOff>
    </xdr:to>
    <xdr:cxnSp macro="">
      <xdr:nvCxnSpPr>
        <xdr:cNvPr id="124" name="直線コネクタ 123"/>
        <xdr:cNvCxnSpPr/>
      </xdr:nvCxnSpPr>
      <xdr:spPr>
        <a:xfrm>
          <a:off x="1130300" y="9965918"/>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3104</xdr:rowOff>
    </xdr:from>
    <xdr:to>
      <xdr:col>24</xdr:col>
      <xdr:colOff>114300</xdr:colOff>
      <xdr:row>58</xdr:row>
      <xdr:rowOff>104704</xdr:rowOff>
    </xdr:to>
    <xdr:sp macro="" textlink="">
      <xdr:nvSpPr>
        <xdr:cNvPr id="134" name="楕円 133"/>
        <xdr:cNvSpPr/>
      </xdr:nvSpPr>
      <xdr:spPr>
        <a:xfrm>
          <a:off x="4584700" y="9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396</xdr:rowOff>
    </xdr:from>
    <xdr:to>
      <xdr:col>20</xdr:col>
      <xdr:colOff>38100</xdr:colOff>
      <xdr:row>58</xdr:row>
      <xdr:rowOff>101996</xdr:rowOff>
    </xdr:to>
    <xdr:sp macro="" textlink="">
      <xdr:nvSpPr>
        <xdr:cNvPr id="136" name="楕円 135"/>
        <xdr:cNvSpPr/>
      </xdr:nvSpPr>
      <xdr:spPr>
        <a:xfrm>
          <a:off x="3746500" y="99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93123</xdr:rowOff>
    </xdr:from>
    <xdr:ext cx="599010" cy="259045"/>
    <xdr:sp macro="" textlink="">
      <xdr:nvSpPr>
        <xdr:cNvPr id="137" name="テキスト ボックス 136"/>
        <xdr:cNvSpPr txBox="1"/>
      </xdr:nvSpPr>
      <xdr:spPr>
        <a:xfrm>
          <a:off x="3497795" y="1003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151784</xdr:rowOff>
    </xdr:from>
    <xdr:to>
      <xdr:col>15</xdr:col>
      <xdr:colOff>101600</xdr:colOff>
      <xdr:row>58</xdr:row>
      <xdr:rowOff>81934</xdr:rowOff>
    </xdr:to>
    <xdr:sp macro="" textlink="">
      <xdr:nvSpPr>
        <xdr:cNvPr id="138" name="楕円 137"/>
        <xdr:cNvSpPr/>
      </xdr:nvSpPr>
      <xdr:spPr>
        <a:xfrm>
          <a:off x="2857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73061</xdr:rowOff>
    </xdr:from>
    <xdr:ext cx="599010" cy="259045"/>
    <xdr:sp macro="" textlink="">
      <xdr:nvSpPr>
        <xdr:cNvPr id="139" name="テキスト ボックス 138"/>
        <xdr:cNvSpPr txBox="1"/>
      </xdr:nvSpPr>
      <xdr:spPr>
        <a:xfrm>
          <a:off x="2608795" y="1001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151356</xdr:rowOff>
    </xdr:from>
    <xdr:to>
      <xdr:col>10</xdr:col>
      <xdr:colOff>165100</xdr:colOff>
      <xdr:row>58</xdr:row>
      <xdr:rowOff>81506</xdr:rowOff>
    </xdr:to>
    <xdr:sp macro="" textlink="">
      <xdr:nvSpPr>
        <xdr:cNvPr id="140" name="楕円 139"/>
        <xdr:cNvSpPr/>
      </xdr:nvSpPr>
      <xdr:spPr>
        <a:xfrm>
          <a:off x="1968500" y="99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72633</xdr:rowOff>
    </xdr:from>
    <xdr:ext cx="599010" cy="259045"/>
    <xdr:sp macro="" textlink="">
      <xdr:nvSpPr>
        <xdr:cNvPr id="141" name="テキスト ボックス 140"/>
        <xdr:cNvSpPr txBox="1"/>
      </xdr:nvSpPr>
      <xdr:spPr>
        <a:xfrm>
          <a:off x="1719795" y="100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142468</xdr:rowOff>
    </xdr:from>
    <xdr:to>
      <xdr:col>6</xdr:col>
      <xdr:colOff>38100</xdr:colOff>
      <xdr:row>58</xdr:row>
      <xdr:rowOff>72618</xdr:rowOff>
    </xdr:to>
    <xdr:sp macro="" textlink="">
      <xdr:nvSpPr>
        <xdr:cNvPr id="142" name="楕円 141"/>
        <xdr:cNvSpPr/>
      </xdr:nvSpPr>
      <xdr:spPr>
        <a:xfrm>
          <a:off x="1079500" y="9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89145</xdr:rowOff>
    </xdr:from>
    <xdr:ext cx="599010" cy="259045"/>
    <xdr:sp macro="" textlink="">
      <xdr:nvSpPr>
        <xdr:cNvPr id="143" name="テキスト ボックス 142"/>
        <xdr:cNvSpPr txBox="1"/>
      </xdr:nvSpPr>
      <xdr:spPr>
        <a:xfrm>
          <a:off x="830795" y="969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153628</xdr:rowOff>
    </xdr:from>
    <xdr:to>
      <xdr:col>24</xdr:col>
      <xdr:colOff>63500</xdr:colOff>
      <xdr:row>75</xdr:row>
      <xdr:rowOff>159531</xdr:rowOff>
    </xdr:to>
    <xdr:cxnSp macro="">
      <xdr:nvCxnSpPr>
        <xdr:cNvPr id="170" name="直線コネクタ 169"/>
        <xdr:cNvCxnSpPr/>
      </xdr:nvCxnSpPr>
      <xdr:spPr>
        <a:xfrm>
          <a:off x="3797300" y="13012378"/>
          <a:ext cx="8382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153628</xdr:rowOff>
    </xdr:from>
    <xdr:to>
      <xdr:col>19</xdr:col>
      <xdr:colOff>177800</xdr:colOff>
      <xdr:row>75</xdr:row>
      <xdr:rowOff>170495</xdr:rowOff>
    </xdr:to>
    <xdr:cxnSp macro="">
      <xdr:nvCxnSpPr>
        <xdr:cNvPr id="173" name="直線コネクタ 172"/>
        <xdr:cNvCxnSpPr/>
      </xdr:nvCxnSpPr>
      <xdr:spPr>
        <a:xfrm flipV="1">
          <a:off x="2908300" y="13012378"/>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170495</xdr:rowOff>
    </xdr:from>
    <xdr:to>
      <xdr:col>15</xdr:col>
      <xdr:colOff>50800</xdr:colOff>
      <xdr:row>76</xdr:row>
      <xdr:rowOff>8060</xdr:rowOff>
    </xdr:to>
    <xdr:cxnSp macro="">
      <xdr:nvCxnSpPr>
        <xdr:cNvPr id="176" name="直線コネクタ 175"/>
        <xdr:cNvCxnSpPr/>
      </xdr:nvCxnSpPr>
      <xdr:spPr>
        <a:xfrm flipV="1">
          <a:off x="2019300" y="13029245"/>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8060</xdr:rowOff>
    </xdr:from>
    <xdr:to>
      <xdr:col>10</xdr:col>
      <xdr:colOff>114300</xdr:colOff>
      <xdr:row>76</xdr:row>
      <xdr:rowOff>58162</xdr:rowOff>
    </xdr:to>
    <xdr:cxnSp macro="">
      <xdr:nvCxnSpPr>
        <xdr:cNvPr id="179" name="直線コネクタ 178"/>
        <xdr:cNvCxnSpPr/>
      </xdr:nvCxnSpPr>
      <xdr:spPr>
        <a:xfrm flipV="1">
          <a:off x="1130300" y="13038260"/>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108731</xdr:rowOff>
    </xdr:from>
    <xdr:to>
      <xdr:col>24</xdr:col>
      <xdr:colOff>114300</xdr:colOff>
      <xdr:row>76</xdr:row>
      <xdr:rowOff>38881</xdr:rowOff>
    </xdr:to>
    <xdr:sp macro="" textlink="">
      <xdr:nvSpPr>
        <xdr:cNvPr id="189" name="楕円 188"/>
        <xdr:cNvSpPr/>
      </xdr:nvSpPr>
      <xdr:spPr>
        <a:xfrm>
          <a:off x="4584700" y="129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87158</xdr:rowOff>
    </xdr:from>
    <xdr:ext cx="599010" cy="259045"/>
    <xdr:sp macro="" textlink="">
      <xdr:nvSpPr>
        <xdr:cNvPr id="190" name="民生費該当値テキスト"/>
        <xdr:cNvSpPr txBox="1"/>
      </xdr:nvSpPr>
      <xdr:spPr>
        <a:xfrm>
          <a:off x="4686300" y="1294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102829</xdr:rowOff>
    </xdr:from>
    <xdr:to>
      <xdr:col>20</xdr:col>
      <xdr:colOff>38100</xdr:colOff>
      <xdr:row>76</xdr:row>
      <xdr:rowOff>32978</xdr:rowOff>
    </xdr:to>
    <xdr:sp macro="" textlink="">
      <xdr:nvSpPr>
        <xdr:cNvPr id="191" name="楕円 190"/>
        <xdr:cNvSpPr/>
      </xdr:nvSpPr>
      <xdr:spPr>
        <a:xfrm>
          <a:off x="3746500" y="12961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49506</xdr:rowOff>
    </xdr:from>
    <xdr:ext cx="599010" cy="259045"/>
    <xdr:sp macro="" textlink="">
      <xdr:nvSpPr>
        <xdr:cNvPr id="192" name="テキスト ボックス 191"/>
        <xdr:cNvSpPr txBox="1"/>
      </xdr:nvSpPr>
      <xdr:spPr>
        <a:xfrm>
          <a:off x="3497795" y="1273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119695</xdr:rowOff>
    </xdr:from>
    <xdr:to>
      <xdr:col>15</xdr:col>
      <xdr:colOff>101600</xdr:colOff>
      <xdr:row>76</xdr:row>
      <xdr:rowOff>49845</xdr:rowOff>
    </xdr:to>
    <xdr:sp macro="" textlink="">
      <xdr:nvSpPr>
        <xdr:cNvPr id="193" name="楕円 192"/>
        <xdr:cNvSpPr/>
      </xdr:nvSpPr>
      <xdr:spPr>
        <a:xfrm>
          <a:off x="2857500" y="129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66372</xdr:rowOff>
    </xdr:from>
    <xdr:ext cx="599010" cy="259045"/>
    <xdr:sp macro="" textlink="">
      <xdr:nvSpPr>
        <xdr:cNvPr id="194" name="テキスト ボックス 193"/>
        <xdr:cNvSpPr txBox="1"/>
      </xdr:nvSpPr>
      <xdr:spPr>
        <a:xfrm>
          <a:off x="2608795" y="1275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128711</xdr:rowOff>
    </xdr:from>
    <xdr:to>
      <xdr:col>10</xdr:col>
      <xdr:colOff>165100</xdr:colOff>
      <xdr:row>76</xdr:row>
      <xdr:rowOff>58862</xdr:rowOff>
    </xdr:to>
    <xdr:sp macro="" textlink="">
      <xdr:nvSpPr>
        <xdr:cNvPr id="195" name="楕円 194"/>
        <xdr:cNvSpPr/>
      </xdr:nvSpPr>
      <xdr:spPr>
        <a:xfrm>
          <a:off x="1968500" y="12987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75388</xdr:rowOff>
    </xdr:from>
    <xdr:ext cx="599010" cy="259045"/>
    <xdr:sp macro="" textlink="">
      <xdr:nvSpPr>
        <xdr:cNvPr id="196" name="テキスト ボックス 195"/>
        <xdr:cNvSpPr txBox="1"/>
      </xdr:nvSpPr>
      <xdr:spPr>
        <a:xfrm>
          <a:off x="1719795" y="127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7362</xdr:rowOff>
    </xdr:from>
    <xdr:to>
      <xdr:col>6</xdr:col>
      <xdr:colOff>38100</xdr:colOff>
      <xdr:row>76</xdr:row>
      <xdr:rowOff>108962</xdr:rowOff>
    </xdr:to>
    <xdr:sp macro="" textlink="">
      <xdr:nvSpPr>
        <xdr:cNvPr id="197" name="楕円 196"/>
        <xdr:cNvSpPr/>
      </xdr:nvSpPr>
      <xdr:spPr>
        <a:xfrm>
          <a:off x="1079500" y="13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100089</xdr:rowOff>
    </xdr:from>
    <xdr:ext cx="599010" cy="259045"/>
    <xdr:sp macro="" textlink="">
      <xdr:nvSpPr>
        <xdr:cNvPr id="198" name="テキスト ボックス 197"/>
        <xdr:cNvSpPr txBox="1"/>
      </xdr:nvSpPr>
      <xdr:spPr>
        <a:xfrm>
          <a:off x="830795" y="1313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157618</xdr:rowOff>
    </xdr:from>
    <xdr:to>
      <xdr:col>24</xdr:col>
      <xdr:colOff>63500</xdr:colOff>
      <xdr:row>97</xdr:row>
      <xdr:rowOff>18698</xdr:rowOff>
    </xdr:to>
    <xdr:cxnSp macro="">
      <xdr:nvCxnSpPr>
        <xdr:cNvPr id="227" name="直線コネクタ 226"/>
        <xdr:cNvCxnSpPr/>
      </xdr:nvCxnSpPr>
      <xdr:spPr>
        <a:xfrm flipV="1">
          <a:off x="3797300" y="16616818"/>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18698</xdr:rowOff>
    </xdr:from>
    <xdr:to>
      <xdr:col>19</xdr:col>
      <xdr:colOff>177800</xdr:colOff>
      <xdr:row>97</xdr:row>
      <xdr:rowOff>38830</xdr:rowOff>
    </xdr:to>
    <xdr:cxnSp macro="">
      <xdr:nvCxnSpPr>
        <xdr:cNvPr id="230" name="直線コネクタ 229"/>
        <xdr:cNvCxnSpPr/>
      </xdr:nvCxnSpPr>
      <xdr:spPr>
        <a:xfrm flipV="1">
          <a:off x="2908300" y="16649348"/>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34479</xdr:rowOff>
    </xdr:from>
    <xdr:to>
      <xdr:col>15</xdr:col>
      <xdr:colOff>50800</xdr:colOff>
      <xdr:row>97</xdr:row>
      <xdr:rowOff>38830</xdr:rowOff>
    </xdr:to>
    <xdr:cxnSp macro="">
      <xdr:nvCxnSpPr>
        <xdr:cNvPr id="233" name="直線コネクタ 232"/>
        <xdr:cNvCxnSpPr/>
      </xdr:nvCxnSpPr>
      <xdr:spPr>
        <a:xfrm>
          <a:off x="2019300" y="16665129"/>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34479</xdr:rowOff>
    </xdr:from>
    <xdr:to>
      <xdr:col>10</xdr:col>
      <xdr:colOff>114300</xdr:colOff>
      <xdr:row>97</xdr:row>
      <xdr:rowOff>37816</xdr:rowOff>
    </xdr:to>
    <xdr:cxnSp macro="">
      <xdr:nvCxnSpPr>
        <xdr:cNvPr id="236" name="直線コネクタ 235"/>
        <xdr:cNvCxnSpPr/>
      </xdr:nvCxnSpPr>
      <xdr:spPr>
        <a:xfrm flipV="1">
          <a:off x="1130300" y="1666512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106818</xdr:rowOff>
    </xdr:from>
    <xdr:to>
      <xdr:col>24</xdr:col>
      <xdr:colOff>114300</xdr:colOff>
      <xdr:row>97</xdr:row>
      <xdr:rowOff>36968</xdr:rowOff>
    </xdr:to>
    <xdr:sp macro="" textlink="">
      <xdr:nvSpPr>
        <xdr:cNvPr id="246" name="楕円 245"/>
        <xdr:cNvSpPr/>
      </xdr:nvSpPr>
      <xdr:spPr>
        <a:xfrm>
          <a:off x="4584700" y="165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85245</xdr:rowOff>
    </xdr:from>
    <xdr:ext cx="599010" cy="259045"/>
    <xdr:sp macro="" textlink="">
      <xdr:nvSpPr>
        <xdr:cNvPr id="247" name="衛生費該当値テキスト"/>
        <xdr:cNvSpPr txBox="1"/>
      </xdr:nvSpPr>
      <xdr:spPr>
        <a:xfrm>
          <a:off x="4686300" y="1654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139348</xdr:rowOff>
    </xdr:from>
    <xdr:to>
      <xdr:col>20</xdr:col>
      <xdr:colOff>38100</xdr:colOff>
      <xdr:row>97</xdr:row>
      <xdr:rowOff>69498</xdr:rowOff>
    </xdr:to>
    <xdr:sp macro="" textlink="">
      <xdr:nvSpPr>
        <xdr:cNvPr id="248" name="楕円 247"/>
        <xdr:cNvSpPr/>
      </xdr:nvSpPr>
      <xdr:spPr>
        <a:xfrm>
          <a:off x="3746500" y="165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60625</xdr:rowOff>
    </xdr:from>
    <xdr:ext cx="534377" cy="259045"/>
    <xdr:sp macro="" textlink="">
      <xdr:nvSpPr>
        <xdr:cNvPr id="249" name="テキスト ボックス 248"/>
        <xdr:cNvSpPr txBox="1"/>
      </xdr:nvSpPr>
      <xdr:spPr>
        <a:xfrm>
          <a:off x="3530111" y="1669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159480</xdr:rowOff>
    </xdr:from>
    <xdr:to>
      <xdr:col>15</xdr:col>
      <xdr:colOff>101600</xdr:colOff>
      <xdr:row>97</xdr:row>
      <xdr:rowOff>89630</xdr:rowOff>
    </xdr:to>
    <xdr:sp macro="" textlink="">
      <xdr:nvSpPr>
        <xdr:cNvPr id="250" name="楕円 249"/>
        <xdr:cNvSpPr/>
      </xdr:nvSpPr>
      <xdr:spPr>
        <a:xfrm>
          <a:off x="2857500" y="166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80757</xdr:rowOff>
    </xdr:from>
    <xdr:ext cx="534377" cy="259045"/>
    <xdr:sp macro="" textlink="">
      <xdr:nvSpPr>
        <xdr:cNvPr id="251" name="テキスト ボックス 250"/>
        <xdr:cNvSpPr txBox="1"/>
      </xdr:nvSpPr>
      <xdr:spPr>
        <a:xfrm>
          <a:off x="2641111" y="167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155129</xdr:rowOff>
    </xdr:from>
    <xdr:to>
      <xdr:col>10</xdr:col>
      <xdr:colOff>165100</xdr:colOff>
      <xdr:row>97</xdr:row>
      <xdr:rowOff>85279</xdr:rowOff>
    </xdr:to>
    <xdr:sp macro="" textlink="">
      <xdr:nvSpPr>
        <xdr:cNvPr id="252" name="楕円 251"/>
        <xdr:cNvSpPr/>
      </xdr:nvSpPr>
      <xdr:spPr>
        <a:xfrm>
          <a:off x="1968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53" name="テキスト ボックス 252"/>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158466</xdr:rowOff>
    </xdr:from>
    <xdr:to>
      <xdr:col>6</xdr:col>
      <xdr:colOff>38100</xdr:colOff>
      <xdr:row>97</xdr:row>
      <xdr:rowOff>88616</xdr:rowOff>
    </xdr:to>
    <xdr:sp macro="" textlink="">
      <xdr:nvSpPr>
        <xdr:cNvPr id="254" name="楕円 253"/>
        <xdr:cNvSpPr/>
      </xdr:nvSpPr>
      <xdr:spPr>
        <a:xfrm>
          <a:off x="1079500" y="166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79743</xdr:rowOff>
    </xdr:from>
    <xdr:ext cx="534377" cy="259045"/>
    <xdr:sp macro="" textlink="">
      <xdr:nvSpPr>
        <xdr:cNvPr id="255" name="テキスト ボックス 254"/>
        <xdr:cNvSpPr txBox="1"/>
      </xdr:nvSpPr>
      <xdr:spPr>
        <a:xfrm>
          <a:off x="863111" y="16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35878</xdr:rowOff>
    </xdr:from>
    <xdr:to>
      <xdr:col>50</xdr:col>
      <xdr:colOff>114300</xdr:colOff>
      <xdr:row>39</xdr:row>
      <xdr:rowOff>44450</xdr:rowOff>
    </xdr:to>
    <xdr:cxnSp macro="">
      <xdr:nvCxnSpPr>
        <xdr:cNvPr id="287" name="直線コネクタ 286"/>
        <xdr:cNvCxnSpPr/>
      </xdr:nvCxnSpPr>
      <xdr:spPr>
        <a:xfrm>
          <a:off x="8750300" y="67224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6883</xdr:rowOff>
    </xdr:from>
    <xdr:to>
      <xdr:col>45</xdr:col>
      <xdr:colOff>177800</xdr:colOff>
      <xdr:row>39</xdr:row>
      <xdr:rowOff>35878</xdr:rowOff>
    </xdr:to>
    <xdr:cxnSp macro="">
      <xdr:nvCxnSpPr>
        <xdr:cNvPr id="290" name="直線コネクタ 289"/>
        <xdr:cNvCxnSpPr/>
      </xdr:nvCxnSpPr>
      <xdr:spPr>
        <a:xfrm>
          <a:off x="7861300" y="6693433"/>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109296</xdr:rowOff>
    </xdr:from>
    <xdr:to>
      <xdr:col>41</xdr:col>
      <xdr:colOff>50800</xdr:colOff>
      <xdr:row>39</xdr:row>
      <xdr:rowOff>6883</xdr:rowOff>
    </xdr:to>
    <xdr:cxnSp macro="">
      <xdr:nvCxnSpPr>
        <xdr:cNvPr id="293" name="直線コネクタ 292"/>
        <xdr:cNvCxnSpPr/>
      </xdr:nvCxnSpPr>
      <xdr:spPr>
        <a:xfrm>
          <a:off x="6972300" y="6624396"/>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156528</xdr:rowOff>
    </xdr:from>
    <xdr:to>
      <xdr:col>46</xdr:col>
      <xdr:colOff>38100</xdr:colOff>
      <xdr:row>39</xdr:row>
      <xdr:rowOff>86678</xdr:rowOff>
    </xdr:to>
    <xdr:sp macro="" textlink="">
      <xdr:nvSpPr>
        <xdr:cNvPr id="307" name="楕円 306"/>
        <xdr:cNvSpPr/>
      </xdr:nvSpPr>
      <xdr:spPr>
        <a:xfrm>
          <a:off x="8699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77805</xdr:rowOff>
    </xdr:from>
    <xdr:ext cx="378565" cy="259045"/>
    <xdr:sp macro="" textlink="">
      <xdr:nvSpPr>
        <xdr:cNvPr id="308" name="テキスト ボックス 307"/>
        <xdr:cNvSpPr txBox="1"/>
      </xdr:nvSpPr>
      <xdr:spPr>
        <a:xfrm>
          <a:off x="8561017" y="676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127533</xdr:rowOff>
    </xdr:from>
    <xdr:to>
      <xdr:col>41</xdr:col>
      <xdr:colOff>101600</xdr:colOff>
      <xdr:row>39</xdr:row>
      <xdr:rowOff>57683</xdr:rowOff>
    </xdr:to>
    <xdr:sp macro="" textlink="">
      <xdr:nvSpPr>
        <xdr:cNvPr id="309" name="楕円 308"/>
        <xdr:cNvSpPr/>
      </xdr:nvSpPr>
      <xdr:spPr>
        <a:xfrm>
          <a:off x="7810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48810</xdr:rowOff>
    </xdr:from>
    <xdr:ext cx="378565" cy="259045"/>
    <xdr:sp macro="" textlink="">
      <xdr:nvSpPr>
        <xdr:cNvPr id="310" name="テキスト ボックス 309"/>
        <xdr:cNvSpPr txBox="1"/>
      </xdr:nvSpPr>
      <xdr:spPr>
        <a:xfrm>
          <a:off x="7672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58496</xdr:rowOff>
    </xdr:from>
    <xdr:to>
      <xdr:col>36</xdr:col>
      <xdr:colOff>165100</xdr:colOff>
      <xdr:row>38</xdr:row>
      <xdr:rowOff>160096</xdr:rowOff>
    </xdr:to>
    <xdr:sp macro="" textlink="">
      <xdr:nvSpPr>
        <xdr:cNvPr id="311" name="楕円 310"/>
        <xdr:cNvSpPr/>
      </xdr:nvSpPr>
      <xdr:spPr>
        <a:xfrm>
          <a:off x="6921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151223</xdr:rowOff>
    </xdr:from>
    <xdr:ext cx="469744" cy="259045"/>
    <xdr:sp macro="" textlink="">
      <xdr:nvSpPr>
        <xdr:cNvPr id="312" name="テキスト ボックス 311"/>
        <xdr:cNvSpPr txBox="1"/>
      </xdr:nvSpPr>
      <xdr:spPr>
        <a:xfrm>
          <a:off x="6737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41249</xdr:rowOff>
    </xdr:from>
    <xdr:to>
      <xdr:col>55</xdr:col>
      <xdr:colOff>0</xdr:colOff>
      <xdr:row>58</xdr:row>
      <xdr:rowOff>54974</xdr:rowOff>
    </xdr:to>
    <xdr:cxnSp macro="">
      <xdr:nvCxnSpPr>
        <xdr:cNvPr id="339" name="直線コネクタ 338"/>
        <xdr:cNvCxnSpPr/>
      </xdr:nvCxnSpPr>
      <xdr:spPr>
        <a:xfrm>
          <a:off x="9639300" y="9985349"/>
          <a:ext cx="8382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41249</xdr:rowOff>
    </xdr:from>
    <xdr:to>
      <xdr:col>50</xdr:col>
      <xdr:colOff>114300</xdr:colOff>
      <xdr:row>58</xdr:row>
      <xdr:rowOff>56944</xdr:rowOff>
    </xdr:to>
    <xdr:cxnSp macro="">
      <xdr:nvCxnSpPr>
        <xdr:cNvPr id="342" name="直線コネクタ 341"/>
        <xdr:cNvCxnSpPr/>
      </xdr:nvCxnSpPr>
      <xdr:spPr>
        <a:xfrm flipV="1">
          <a:off x="8750300" y="9985349"/>
          <a:ext cx="889000" cy="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56944</xdr:rowOff>
    </xdr:from>
    <xdr:to>
      <xdr:col>45</xdr:col>
      <xdr:colOff>177800</xdr:colOff>
      <xdr:row>58</xdr:row>
      <xdr:rowOff>57272</xdr:rowOff>
    </xdr:to>
    <xdr:cxnSp macro="">
      <xdr:nvCxnSpPr>
        <xdr:cNvPr id="345" name="直線コネクタ 344"/>
        <xdr:cNvCxnSpPr/>
      </xdr:nvCxnSpPr>
      <xdr:spPr>
        <a:xfrm flipV="1">
          <a:off x="7861300" y="10001044"/>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25523</xdr:rowOff>
    </xdr:from>
    <xdr:to>
      <xdr:col>41</xdr:col>
      <xdr:colOff>50800</xdr:colOff>
      <xdr:row>58</xdr:row>
      <xdr:rowOff>57272</xdr:rowOff>
    </xdr:to>
    <xdr:cxnSp macro="">
      <xdr:nvCxnSpPr>
        <xdr:cNvPr id="348" name="直線コネクタ 347"/>
        <xdr:cNvCxnSpPr/>
      </xdr:nvCxnSpPr>
      <xdr:spPr>
        <a:xfrm>
          <a:off x="6972300" y="9969623"/>
          <a:ext cx="889000" cy="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4174</xdr:rowOff>
    </xdr:from>
    <xdr:to>
      <xdr:col>55</xdr:col>
      <xdr:colOff>50800</xdr:colOff>
      <xdr:row>58</xdr:row>
      <xdr:rowOff>105774</xdr:rowOff>
    </xdr:to>
    <xdr:sp macro="" textlink="">
      <xdr:nvSpPr>
        <xdr:cNvPr id="358" name="楕円 357"/>
        <xdr:cNvSpPr/>
      </xdr:nvSpPr>
      <xdr:spPr>
        <a:xfrm>
          <a:off x="10426700" y="99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135001</xdr:rowOff>
    </xdr:from>
    <xdr:ext cx="599010" cy="259045"/>
    <xdr:sp macro="" textlink="">
      <xdr:nvSpPr>
        <xdr:cNvPr id="359" name="農林水産業費該当値テキスト"/>
        <xdr:cNvSpPr txBox="1"/>
      </xdr:nvSpPr>
      <xdr:spPr>
        <a:xfrm>
          <a:off x="10528300" y="97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161899</xdr:rowOff>
    </xdr:from>
    <xdr:to>
      <xdr:col>50</xdr:col>
      <xdr:colOff>165100</xdr:colOff>
      <xdr:row>58</xdr:row>
      <xdr:rowOff>92049</xdr:rowOff>
    </xdr:to>
    <xdr:sp macro="" textlink="">
      <xdr:nvSpPr>
        <xdr:cNvPr id="360" name="楕円 359"/>
        <xdr:cNvSpPr/>
      </xdr:nvSpPr>
      <xdr:spPr>
        <a:xfrm>
          <a:off x="95885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108576</xdr:rowOff>
    </xdr:from>
    <xdr:ext cx="599010" cy="259045"/>
    <xdr:sp macro="" textlink="">
      <xdr:nvSpPr>
        <xdr:cNvPr id="361" name="テキスト ボックス 360"/>
        <xdr:cNvSpPr txBox="1"/>
      </xdr:nvSpPr>
      <xdr:spPr>
        <a:xfrm>
          <a:off x="9339795" y="970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6144</xdr:rowOff>
    </xdr:from>
    <xdr:to>
      <xdr:col>46</xdr:col>
      <xdr:colOff>38100</xdr:colOff>
      <xdr:row>58</xdr:row>
      <xdr:rowOff>107744</xdr:rowOff>
    </xdr:to>
    <xdr:sp macro="" textlink="">
      <xdr:nvSpPr>
        <xdr:cNvPr id="362" name="楕円 361"/>
        <xdr:cNvSpPr/>
      </xdr:nvSpPr>
      <xdr:spPr>
        <a:xfrm>
          <a:off x="8699500" y="99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124271</xdr:rowOff>
    </xdr:from>
    <xdr:ext cx="599010" cy="259045"/>
    <xdr:sp macro="" textlink="">
      <xdr:nvSpPr>
        <xdr:cNvPr id="363" name="テキスト ボックス 362"/>
        <xdr:cNvSpPr txBox="1"/>
      </xdr:nvSpPr>
      <xdr:spPr>
        <a:xfrm>
          <a:off x="8450795" y="972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6472</xdr:rowOff>
    </xdr:from>
    <xdr:to>
      <xdr:col>41</xdr:col>
      <xdr:colOff>101600</xdr:colOff>
      <xdr:row>58</xdr:row>
      <xdr:rowOff>108072</xdr:rowOff>
    </xdr:to>
    <xdr:sp macro="" textlink="">
      <xdr:nvSpPr>
        <xdr:cNvPr id="364" name="楕円 363"/>
        <xdr:cNvSpPr/>
      </xdr:nvSpPr>
      <xdr:spPr>
        <a:xfrm>
          <a:off x="7810500" y="99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124599</xdr:rowOff>
    </xdr:from>
    <xdr:ext cx="599010" cy="259045"/>
    <xdr:sp macro="" textlink="">
      <xdr:nvSpPr>
        <xdr:cNvPr id="365" name="テキスト ボックス 364"/>
        <xdr:cNvSpPr txBox="1"/>
      </xdr:nvSpPr>
      <xdr:spPr>
        <a:xfrm>
          <a:off x="7561795" y="97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146173</xdr:rowOff>
    </xdr:from>
    <xdr:to>
      <xdr:col>36</xdr:col>
      <xdr:colOff>165100</xdr:colOff>
      <xdr:row>58</xdr:row>
      <xdr:rowOff>76323</xdr:rowOff>
    </xdr:to>
    <xdr:sp macro="" textlink="">
      <xdr:nvSpPr>
        <xdr:cNvPr id="366" name="楕円 365"/>
        <xdr:cNvSpPr/>
      </xdr:nvSpPr>
      <xdr:spPr>
        <a:xfrm>
          <a:off x="6921500" y="99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92850</xdr:rowOff>
    </xdr:from>
    <xdr:ext cx="599010" cy="259045"/>
    <xdr:sp macro="" textlink="">
      <xdr:nvSpPr>
        <xdr:cNvPr id="367" name="テキスト ボックス 366"/>
        <xdr:cNvSpPr txBox="1"/>
      </xdr:nvSpPr>
      <xdr:spPr>
        <a:xfrm>
          <a:off x="6672795" y="969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102172</xdr:rowOff>
    </xdr:from>
    <xdr:to>
      <xdr:col>55</xdr:col>
      <xdr:colOff>0</xdr:colOff>
      <xdr:row>78</xdr:row>
      <xdr:rowOff>133586</xdr:rowOff>
    </xdr:to>
    <xdr:cxnSp macro="">
      <xdr:nvCxnSpPr>
        <xdr:cNvPr id="396" name="直線コネクタ 395"/>
        <xdr:cNvCxnSpPr/>
      </xdr:nvCxnSpPr>
      <xdr:spPr>
        <a:xfrm>
          <a:off x="9639300" y="13475272"/>
          <a:ext cx="8382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102172</xdr:rowOff>
    </xdr:from>
    <xdr:to>
      <xdr:col>50</xdr:col>
      <xdr:colOff>114300</xdr:colOff>
      <xdr:row>78</xdr:row>
      <xdr:rowOff>140734</xdr:rowOff>
    </xdr:to>
    <xdr:cxnSp macro="">
      <xdr:nvCxnSpPr>
        <xdr:cNvPr id="399" name="直線コネクタ 398"/>
        <xdr:cNvCxnSpPr/>
      </xdr:nvCxnSpPr>
      <xdr:spPr>
        <a:xfrm flipV="1">
          <a:off x="8750300" y="13475272"/>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140734</xdr:rowOff>
    </xdr:from>
    <xdr:to>
      <xdr:col>45</xdr:col>
      <xdr:colOff>177800</xdr:colOff>
      <xdr:row>78</xdr:row>
      <xdr:rowOff>161072</xdr:rowOff>
    </xdr:to>
    <xdr:cxnSp macro="">
      <xdr:nvCxnSpPr>
        <xdr:cNvPr id="402" name="直線コネクタ 401"/>
        <xdr:cNvCxnSpPr/>
      </xdr:nvCxnSpPr>
      <xdr:spPr>
        <a:xfrm flipV="1">
          <a:off x="7861300" y="13513834"/>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161072</xdr:rowOff>
    </xdr:from>
    <xdr:to>
      <xdr:col>41</xdr:col>
      <xdr:colOff>50800</xdr:colOff>
      <xdr:row>78</xdr:row>
      <xdr:rowOff>164415</xdr:rowOff>
    </xdr:to>
    <xdr:cxnSp macro="">
      <xdr:nvCxnSpPr>
        <xdr:cNvPr id="405" name="直線コネクタ 404"/>
        <xdr:cNvCxnSpPr/>
      </xdr:nvCxnSpPr>
      <xdr:spPr>
        <a:xfrm flipV="1">
          <a:off x="6972300" y="13534172"/>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82786</xdr:rowOff>
    </xdr:from>
    <xdr:to>
      <xdr:col>55</xdr:col>
      <xdr:colOff>50800</xdr:colOff>
      <xdr:row>79</xdr:row>
      <xdr:rowOff>12936</xdr:rowOff>
    </xdr:to>
    <xdr:sp macro="" textlink="">
      <xdr:nvSpPr>
        <xdr:cNvPr id="415" name="楕円 414"/>
        <xdr:cNvSpPr/>
      </xdr:nvSpPr>
      <xdr:spPr>
        <a:xfrm>
          <a:off x="10426700" y="134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51372</xdr:rowOff>
    </xdr:from>
    <xdr:to>
      <xdr:col>50</xdr:col>
      <xdr:colOff>165100</xdr:colOff>
      <xdr:row>78</xdr:row>
      <xdr:rowOff>152972</xdr:rowOff>
    </xdr:to>
    <xdr:sp macro="" textlink="">
      <xdr:nvSpPr>
        <xdr:cNvPr id="417" name="楕円 416"/>
        <xdr:cNvSpPr/>
      </xdr:nvSpPr>
      <xdr:spPr>
        <a:xfrm>
          <a:off x="9588500" y="134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169499</xdr:rowOff>
    </xdr:from>
    <xdr:ext cx="534377" cy="259045"/>
    <xdr:sp macro="" textlink="">
      <xdr:nvSpPr>
        <xdr:cNvPr id="418" name="テキスト ボックス 417"/>
        <xdr:cNvSpPr txBox="1"/>
      </xdr:nvSpPr>
      <xdr:spPr>
        <a:xfrm>
          <a:off x="9372111" y="131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89934</xdr:rowOff>
    </xdr:from>
    <xdr:to>
      <xdr:col>46</xdr:col>
      <xdr:colOff>38100</xdr:colOff>
      <xdr:row>79</xdr:row>
      <xdr:rowOff>20084</xdr:rowOff>
    </xdr:to>
    <xdr:sp macro="" textlink="">
      <xdr:nvSpPr>
        <xdr:cNvPr id="419" name="楕円 418"/>
        <xdr:cNvSpPr/>
      </xdr:nvSpPr>
      <xdr:spPr>
        <a:xfrm>
          <a:off x="8699500" y="134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11211</xdr:rowOff>
    </xdr:from>
    <xdr:ext cx="534377" cy="259045"/>
    <xdr:sp macro="" textlink="">
      <xdr:nvSpPr>
        <xdr:cNvPr id="420" name="テキスト ボックス 419"/>
        <xdr:cNvSpPr txBox="1"/>
      </xdr:nvSpPr>
      <xdr:spPr>
        <a:xfrm>
          <a:off x="8483111" y="135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110272</xdr:rowOff>
    </xdr:from>
    <xdr:to>
      <xdr:col>41</xdr:col>
      <xdr:colOff>101600</xdr:colOff>
      <xdr:row>79</xdr:row>
      <xdr:rowOff>40422</xdr:rowOff>
    </xdr:to>
    <xdr:sp macro="" textlink="">
      <xdr:nvSpPr>
        <xdr:cNvPr id="421" name="楕円 420"/>
        <xdr:cNvSpPr/>
      </xdr:nvSpPr>
      <xdr:spPr>
        <a:xfrm>
          <a:off x="7810500" y="134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31549</xdr:rowOff>
    </xdr:from>
    <xdr:ext cx="534377" cy="259045"/>
    <xdr:sp macro="" textlink="">
      <xdr:nvSpPr>
        <xdr:cNvPr id="422" name="テキスト ボックス 421"/>
        <xdr:cNvSpPr txBox="1"/>
      </xdr:nvSpPr>
      <xdr:spPr>
        <a:xfrm>
          <a:off x="7594111" y="135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113615</xdr:rowOff>
    </xdr:from>
    <xdr:to>
      <xdr:col>36</xdr:col>
      <xdr:colOff>165100</xdr:colOff>
      <xdr:row>79</xdr:row>
      <xdr:rowOff>43765</xdr:rowOff>
    </xdr:to>
    <xdr:sp macro="" textlink="">
      <xdr:nvSpPr>
        <xdr:cNvPr id="423" name="楕円 422"/>
        <xdr:cNvSpPr/>
      </xdr:nvSpPr>
      <xdr:spPr>
        <a:xfrm>
          <a:off x="6921500" y="134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34892</xdr:rowOff>
    </xdr:from>
    <xdr:ext cx="534377" cy="259045"/>
    <xdr:sp macro="" textlink="">
      <xdr:nvSpPr>
        <xdr:cNvPr id="424" name="テキスト ボックス 423"/>
        <xdr:cNvSpPr txBox="1"/>
      </xdr:nvSpPr>
      <xdr:spPr>
        <a:xfrm>
          <a:off x="6705111" y="135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30228</xdr:rowOff>
    </xdr:from>
    <xdr:to>
      <xdr:col>55</xdr:col>
      <xdr:colOff>0</xdr:colOff>
      <xdr:row>98</xdr:row>
      <xdr:rowOff>50127</xdr:rowOff>
    </xdr:to>
    <xdr:cxnSp macro="">
      <xdr:nvCxnSpPr>
        <xdr:cNvPr id="451" name="直線コネクタ 450"/>
        <xdr:cNvCxnSpPr/>
      </xdr:nvCxnSpPr>
      <xdr:spPr>
        <a:xfrm>
          <a:off x="9639300" y="16832328"/>
          <a:ext cx="8382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170104</xdr:rowOff>
    </xdr:from>
    <xdr:to>
      <xdr:col>50</xdr:col>
      <xdr:colOff>114300</xdr:colOff>
      <xdr:row>98</xdr:row>
      <xdr:rowOff>30228</xdr:rowOff>
    </xdr:to>
    <xdr:cxnSp macro="">
      <xdr:nvCxnSpPr>
        <xdr:cNvPr id="454" name="直線コネクタ 453"/>
        <xdr:cNvCxnSpPr/>
      </xdr:nvCxnSpPr>
      <xdr:spPr>
        <a:xfrm>
          <a:off x="8750300" y="16800754"/>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170104</xdr:rowOff>
    </xdr:from>
    <xdr:to>
      <xdr:col>45</xdr:col>
      <xdr:colOff>177800</xdr:colOff>
      <xdr:row>98</xdr:row>
      <xdr:rowOff>45075</xdr:rowOff>
    </xdr:to>
    <xdr:cxnSp macro="">
      <xdr:nvCxnSpPr>
        <xdr:cNvPr id="457" name="直線コネクタ 456"/>
        <xdr:cNvCxnSpPr/>
      </xdr:nvCxnSpPr>
      <xdr:spPr>
        <a:xfrm flipV="1">
          <a:off x="7861300" y="16800754"/>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41659</xdr:rowOff>
    </xdr:from>
    <xdr:to>
      <xdr:col>41</xdr:col>
      <xdr:colOff>50800</xdr:colOff>
      <xdr:row>98</xdr:row>
      <xdr:rowOff>45075</xdr:rowOff>
    </xdr:to>
    <xdr:cxnSp macro="">
      <xdr:nvCxnSpPr>
        <xdr:cNvPr id="460" name="直線コネクタ 459"/>
        <xdr:cNvCxnSpPr/>
      </xdr:nvCxnSpPr>
      <xdr:spPr>
        <a:xfrm>
          <a:off x="6972300" y="16843759"/>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170777</xdr:rowOff>
    </xdr:from>
    <xdr:to>
      <xdr:col>55</xdr:col>
      <xdr:colOff>50800</xdr:colOff>
      <xdr:row>98</xdr:row>
      <xdr:rowOff>100927</xdr:rowOff>
    </xdr:to>
    <xdr:sp macro="" textlink="">
      <xdr:nvSpPr>
        <xdr:cNvPr id="470" name="楕円 469"/>
        <xdr:cNvSpPr/>
      </xdr:nvSpPr>
      <xdr:spPr>
        <a:xfrm>
          <a:off x="10426700" y="168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34377" cy="259045"/>
    <xdr:sp macro="" textlink="">
      <xdr:nvSpPr>
        <xdr:cNvPr id="471" name="土木費該当値テキスト"/>
        <xdr:cNvSpPr txBox="1"/>
      </xdr:nvSpPr>
      <xdr:spPr>
        <a:xfrm>
          <a:off x="10528300" y="167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150878</xdr:rowOff>
    </xdr:from>
    <xdr:to>
      <xdr:col>50</xdr:col>
      <xdr:colOff>165100</xdr:colOff>
      <xdr:row>98</xdr:row>
      <xdr:rowOff>81028</xdr:rowOff>
    </xdr:to>
    <xdr:sp macro="" textlink="">
      <xdr:nvSpPr>
        <xdr:cNvPr id="472" name="楕円 471"/>
        <xdr:cNvSpPr/>
      </xdr:nvSpPr>
      <xdr:spPr>
        <a:xfrm>
          <a:off x="9588500" y="167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72155</xdr:rowOff>
    </xdr:from>
    <xdr:ext cx="599010" cy="259045"/>
    <xdr:sp macro="" textlink="">
      <xdr:nvSpPr>
        <xdr:cNvPr id="473" name="テキスト ボックス 472"/>
        <xdr:cNvSpPr txBox="1"/>
      </xdr:nvSpPr>
      <xdr:spPr>
        <a:xfrm>
          <a:off x="9339795" y="1687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119304</xdr:rowOff>
    </xdr:from>
    <xdr:to>
      <xdr:col>46</xdr:col>
      <xdr:colOff>38100</xdr:colOff>
      <xdr:row>98</xdr:row>
      <xdr:rowOff>49454</xdr:rowOff>
    </xdr:to>
    <xdr:sp macro="" textlink="">
      <xdr:nvSpPr>
        <xdr:cNvPr id="474" name="楕円 473"/>
        <xdr:cNvSpPr/>
      </xdr:nvSpPr>
      <xdr:spPr>
        <a:xfrm>
          <a:off x="86995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65981</xdr:rowOff>
    </xdr:from>
    <xdr:ext cx="599010" cy="259045"/>
    <xdr:sp macro="" textlink="">
      <xdr:nvSpPr>
        <xdr:cNvPr id="475" name="テキスト ボックス 474"/>
        <xdr:cNvSpPr txBox="1"/>
      </xdr:nvSpPr>
      <xdr:spPr>
        <a:xfrm>
          <a:off x="8450795" y="1652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165725</xdr:rowOff>
    </xdr:from>
    <xdr:to>
      <xdr:col>41</xdr:col>
      <xdr:colOff>101600</xdr:colOff>
      <xdr:row>98</xdr:row>
      <xdr:rowOff>95875</xdr:rowOff>
    </xdr:to>
    <xdr:sp macro="" textlink="">
      <xdr:nvSpPr>
        <xdr:cNvPr id="476" name="楕円 475"/>
        <xdr:cNvSpPr/>
      </xdr:nvSpPr>
      <xdr:spPr>
        <a:xfrm>
          <a:off x="7810500" y="167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87002</xdr:rowOff>
    </xdr:from>
    <xdr:ext cx="599010" cy="259045"/>
    <xdr:sp macro="" textlink="">
      <xdr:nvSpPr>
        <xdr:cNvPr id="477" name="テキスト ボックス 476"/>
        <xdr:cNvSpPr txBox="1"/>
      </xdr:nvSpPr>
      <xdr:spPr>
        <a:xfrm>
          <a:off x="7561795" y="1688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162309</xdr:rowOff>
    </xdr:from>
    <xdr:to>
      <xdr:col>36</xdr:col>
      <xdr:colOff>165100</xdr:colOff>
      <xdr:row>98</xdr:row>
      <xdr:rowOff>92459</xdr:rowOff>
    </xdr:to>
    <xdr:sp macro="" textlink="">
      <xdr:nvSpPr>
        <xdr:cNvPr id="478" name="楕円 477"/>
        <xdr:cNvSpPr/>
      </xdr:nvSpPr>
      <xdr:spPr>
        <a:xfrm>
          <a:off x="6921500" y="167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83586</xdr:rowOff>
    </xdr:from>
    <xdr:ext cx="599010" cy="259045"/>
    <xdr:sp macro="" textlink="">
      <xdr:nvSpPr>
        <xdr:cNvPr id="479" name="テキスト ボックス 478"/>
        <xdr:cNvSpPr txBox="1"/>
      </xdr:nvSpPr>
      <xdr:spPr>
        <a:xfrm>
          <a:off x="6672795" y="168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86200</xdr:rowOff>
    </xdr:from>
    <xdr:to>
      <xdr:col>85</xdr:col>
      <xdr:colOff>127000</xdr:colOff>
      <xdr:row>37</xdr:row>
      <xdr:rowOff>151359</xdr:rowOff>
    </xdr:to>
    <xdr:cxnSp macro="">
      <xdr:nvCxnSpPr>
        <xdr:cNvPr id="508" name="直線コネクタ 507"/>
        <xdr:cNvCxnSpPr/>
      </xdr:nvCxnSpPr>
      <xdr:spPr>
        <a:xfrm>
          <a:off x="15481300" y="6429850"/>
          <a:ext cx="838200" cy="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86200</xdr:rowOff>
    </xdr:from>
    <xdr:to>
      <xdr:col>81</xdr:col>
      <xdr:colOff>50800</xdr:colOff>
      <xdr:row>37</xdr:row>
      <xdr:rowOff>168100</xdr:rowOff>
    </xdr:to>
    <xdr:cxnSp macro="">
      <xdr:nvCxnSpPr>
        <xdr:cNvPr id="511" name="直線コネクタ 510"/>
        <xdr:cNvCxnSpPr/>
      </xdr:nvCxnSpPr>
      <xdr:spPr>
        <a:xfrm flipV="1">
          <a:off x="14592300" y="6429850"/>
          <a:ext cx="889000" cy="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168100</xdr:rowOff>
    </xdr:from>
    <xdr:to>
      <xdr:col>76</xdr:col>
      <xdr:colOff>114300</xdr:colOff>
      <xdr:row>38</xdr:row>
      <xdr:rowOff>85651</xdr:rowOff>
    </xdr:to>
    <xdr:cxnSp macro="">
      <xdr:nvCxnSpPr>
        <xdr:cNvPr id="514" name="直線コネクタ 513"/>
        <xdr:cNvCxnSpPr/>
      </xdr:nvCxnSpPr>
      <xdr:spPr>
        <a:xfrm flipV="1">
          <a:off x="13703300" y="6511750"/>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170515</xdr:rowOff>
    </xdr:from>
    <xdr:to>
      <xdr:col>71</xdr:col>
      <xdr:colOff>177800</xdr:colOff>
      <xdr:row>38</xdr:row>
      <xdr:rowOff>85651</xdr:rowOff>
    </xdr:to>
    <xdr:cxnSp macro="">
      <xdr:nvCxnSpPr>
        <xdr:cNvPr id="517" name="直線コネクタ 516"/>
        <xdr:cNvCxnSpPr/>
      </xdr:nvCxnSpPr>
      <xdr:spPr>
        <a:xfrm>
          <a:off x="12814300" y="6514165"/>
          <a:ext cx="8890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100559</xdr:rowOff>
    </xdr:from>
    <xdr:to>
      <xdr:col>85</xdr:col>
      <xdr:colOff>177800</xdr:colOff>
      <xdr:row>38</xdr:row>
      <xdr:rowOff>30708</xdr:rowOff>
    </xdr:to>
    <xdr:sp macro="" textlink="">
      <xdr:nvSpPr>
        <xdr:cNvPr id="527" name="楕円 526"/>
        <xdr:cNvSpPr/>
      </xdr:nvSpPr>
      <xdr:spPr>
        <a:xfrm>
          <a:off x="162687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78986</xdr:rowOff>
    </xdr:from>
    <xdr:ext cx="534377" cy="259045"/>
    <xdr:sp macro="" textlink="">
      <xdr:nvSpPr>
        <xdr:cNvPr id="528" name="消防費該当値テキスト"/>
        <xdr:cNvSpPr txBox="1"/>
      </xdr:nvSpPr>
      <xdr:spPr>
        <a:xfrm>
          <a:off x="16370300"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35400</xdr:rowOff>
    </xdr:from>
    <xdr:to>
      <xdr:col>81</xdr:col>
      <xdr:colOff>101600</xdr:colOff>
      <xdr:row>37</xdr:row>
      <xdr:rowOff>137000</xdr:rowOff>
    </xdr:to>
    <xdr:sp macro="" textlink="">
      <xdr:nvSpPr>
        <xdr:cNvPr id="529" name="楕円 528"/>
        <xdr:cNvSpPr/>
      </xdr:nvSpPr>
      <xdr:spPr>
        <a:xfrm>
          <a:off x="15430500" y="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128127</xdr:rowOff>
    </xdr:from>
    <xdr:ext cx="534377" cy="259045"/>
    <xdr:sp macro="" textlink="">
      <xdr:nvSpPr>
        <xdr:cNvPr id="530" name="テキスト ボックス 529"/>
        <xdr:cNvSpPr txBox="1"/>
      </xdr:nvSpPr>
      <xdr:spPr>
        <a:xfrm>
          <a:off x="15214111" y="64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117300</xdr:rowOff>
    </xdr:from>
    <xdr:to>
      <xdr:col>76</xdr:col>
      <xdr:colOff>165100</xdr:colOff>
      <xdr:row>38</xdr:row>
      <xdr:rowOff>47450</xdr:rowOff>
    </xdr:to>
    <xdr:sp macro="" textlink="">
      <xdr:nvSpPr>
        <xdr:cNvPr id="531" name="楕円 530"/>
        <xdr:cNvSpPr/>
      </xdr:nvSpPr>
      <xdr:spPr>
        <a:xfrm>
          <a:off x="14541500" y="6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38577</xdr:rowOff>
    </xdr:from>
    <xdr:ext cx="534377" cy="259045"/>
    <xdr:sp macro="" textlink="">
      <xdr:nvSpPr>
        <xdr:cNvPr id="532" name="テキスト ボックス 531"/>
        <xdr:cNvSpPr txBox="1"/>
      </xdr:nvSpPr>
      <xdr:spPr>
        <a:xfrm>
          <a:off x="14325111" y="65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34851</xdr:rowOff>
    </xdr:from>
    <xdr:to>
      <xdr:col>72</xdr:col>
      <xdr:colOff>38100</xdr:colOff>
      <xdr:row>38</xdr:row>
      <xdr:rowOff>136451</xdr:rowOff>
    </xdr:to>
    <xdr:sp macro="" textlink="">
      <xdr:nvSpPr>
        <xdr:cNvPr id="533" name="楕円 532"/>
        <xdr:cNvSpPr/>
      </xdr:nvSpPr>
      <xdr:spPr>
        <a:xfrm>
          <a:off x="13652500" y="65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127578</xdr:rowOff>
    </xdr:from>
    <xdr:ext cx="534377" cy="259045"/>
    <xdr:sp macro="" textlink="">
      <xdr:nvSpPr>
        <xdr:cNvPr id="534" name="テキスト ボックス 533"/>
        <xdr:cNvSpPr txBox="1"/>
      </xdr:nvSpPr>
      <xdr:spPr>
        <a:xfrm>
          <a:off x="13436111" y="66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119715</xdr:rowOff>
    </xdr:from>
    <xdr:to>
      <xdr:col>67</xdr:col>
      <xdr:colOff>101600</xdr:colOff>
      <xdr:row>38</xdr:row>
      <xdr:rowOff>49865</xdr:rowOff>
    </xdr:to>
    <xdr:sp macro="" textlink="">
      <xdr:nvSpPr>
        <xdr:cNvPr id="535" name="楕円 534"/>
        <xdr:cNvSpPr/>
      </xdr:nvSpPr>
      <xdr:spPr>
        <a:xfrm>
          <a:off x="12763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40992</xdr:rowOff>
    </xdr:from>
    <xdr:ext cx="534377" cy="259045"/>
    <xdr:sp macro="" textlink="">
      <xdr:nvSpPr>
        <xdr:cNvPr id="536" name="テキスト ボックス 535"/>
        <xdr:cNvSpPr txBox="1"/>
      </xdr:nvSpPr>
      <xdr:spPr>
        <a:xfrm>
          <a:off x="12547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61782</xdr:rowOff>
    </xdr:from>
    <xdr:to>
      <xdr:col>85</xdr:col>
      <xdr:colOff>127000</xdr:colOff>
      <xdr:row>58</xdr:row>
      <xdr:rowOff>68158</xdr:rowOff>
    </xdr:to>
    <xdr:cxnSp macro="">
      <xdr:nvCxnSpPr>
        <xdr:cNvPr id="565" name="直線コネクタ 564"/>
        <xdr:cNvCxnSpPr/>
      </xdr:nvCxnSpPr>
      <xdr:spPr>
        <a:xfrm flipV="1">
          <a:off x="15481300" y="10005882"/>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67710</xdr:rowOff>
    </xdr:from>
    <xdr:to>
      <xdr:col>81</xdr:col>
      <xdr:colOff>50800</xdr:colOff>
      <xdr:row>58</xdr:row>
      <xdr:rowOff>68158</xdr:rowOff>
    </xdr:to>
    <xdr:cxnSp macro="">
      <xdr:nvCxnSpPr>
        <xdr:cNvPr id="568" name="直線コネクタ 567"/>
        <xdr:cNvCxnSpPr/>
      </xdr:nvCxnSpPr>
      <xdr:spPr>
        <a:xfrm>
          <a:off x="14592300" y="1001181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67710</xdr:rowOff>
    </xdr:from>
    <xdr:to>
      <xdr:col>76</xdr:col>
      <xdr:colOff>114300</xdr:colOff>
      <xdr:row>58</xdr:row>
      <xdr:rowOff>77853</xdr:rowOff>
    </xdr:to>
    <xdr:cxnSp macro="">
      <xdr:nvCxnSpPr>
        <xdr:cNvPr id="571" name="直線コネクタ 570"/>
        <xdr:cNvCxnSpPr/>
      </xdr:nvCxnSpPr>
      <xdr:spPr>
        <a:xfrm flipV="1">
          <a:off x="13703300" y="10011810"/>
          <a:ext cx="8890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77853</xdr:rowOff>
    </xdr:from>
    <xdr:to>
      <xdr:col>71</xdr:col>
      <xdr:colOff>177800</xdr:colOff>
      <xdr:row>58</xdr:row>
      <xdr:rowOff>85288</xdr:rowOff>
    </xdr:to>
    <xdr:cxnSp macro="">
      <xdr:nvCxnSpPr>
        <xdr:cNvPr id="574" name="直線コネクタ 573"/>
        <xdr:cNvCxnSpPr/>
      </xdr:nvCxnSpPr>
      <xdr:spPr>
        <a:xfrm flipV="1">
          <a:off x="12814300" y="10021953"/>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10982</xdr:rowOff>
    </xdr:from>
    <xdr:to>
      <xdr:col>85</xdr:col>
      <xdr:colOff>177800</xdr:colOff>
      <xdr:row>58</xdr:row>
      <xdr:rowOff>112582</xdr:rowOff>
    </xdr:to>
    <xdr:sp macro="" textlink="">
      <xdr:nvSpPr>
        <xdr:cNvPr id="584" name="楕円 583"/>
        <xdr:cNvSpPr/>
      </xdr:nvSpPr>
      <xdr:spPr>
        <a:xfrm>
          <a:off x="16268700" y="9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97359</xdr:rowOff>
    </xdr:from>
    <xdr:ext cx="534377" cy="259045"/>
    <xdr:sp macro="" textlink="">
      <xdr:nvSpPr>
        <xdr:cNvPr id="585" name="教育費該当値テキスト"/>
        <xdr:cNvSpPr txBox="1"/>
      </xdr:nvSpPr>
      <xdr:spPr>
        <a:xfrm>
          <a:off x="16370300" y="98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17358</xdr:rowOff>
    </xdr:from>
    <xdr:to>
      <xdr:col>81</xdr:col>
      <xdr:colOff>101600</xdr:colOff>
      <xdr:row>58</xdr:row>
      <xdr:rowOff>118958</xdr:rowOff>
    </xdr:to>
    <xdr:sp macro="" textlink="">
      <xdr:nvSpPr>
        <xdr:cNvPr id="586" name="楕円 585"/>
        <xdr:cNvSpPr/>
      </xdr:nvSpPr>
      <xdr:spPr>
        <a:xfrm>
          <a:off x="15430500" y="996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110085</xdr:rowOff>
    </xdr:from>
    <xdr:ext cx="534377" cy="259045"/>
    <xdr:sp macro="" textlink="">
      <xdr:nvSpPr>
        <xdr:cNvPr id="587" name="テキスト ボックス 586"/>
        <xdr:cNvSpPr txBox="1"/>
      </xdr:nvSpPr>
      <xdr:spPr>
        <a:xfrm>
          <a:off x="15214111" y="100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16910</xdr:rowOff>
    </xdr:from>
    <xdr:to>
      <xdr:col>76</xdr:col>
      <xdr:colOff>165100</xdr:colOff>
      <xdr:row>58</xdr:row>
      <xdr:rowOff>118510</xdr:rowOff>
    </xdr:to>
    <xdr:sp macro="" textlink="">
      <xdr:nvSpPr>
        <xdr:cNvPr id="588" name="楕円 587"/>
        <xdr:cNvSpPr/>
      </xdr:nvSpPr>
      <xdr:spPr>
        <a:xfrm>
          <a:off x="14541500" y="9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109637</xdr:rowOff>
    </xdr:from>
    <xdr:ext cx="534377" cy="259045"/>
    <xdr:sp macro="" textlink="">
      <xdr:nvSpPr>
        <xdr:cNvPr id="589" name="テキスト ボックス 588"/>
        <xdr:cNvSpPr txBox="1"/>
      </xdr:nvSpPr>
      <xdr:spPr>
        <a:xfrm>
          <a:off x="14325111" y="100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27053</xdr:rowOff>
    </xdr:from>
    <xdr:to>
      <xdr:col>72</xdr:col>
      <xdr:colOff>38100</xdr:colOff>
      <xdr:row>58</xdr:row>
      <xdr:rowOff>128653</xdr:rowOff>
    </xdr:to>
    <xdr:sp macro="" textlink="">
      <xdr:nvSpPr>
        <xdr:cNvPr id="590" name="楕円 589"/>
        <xdr:cNvSpPr/>
      </xdr:nvSpPr>
      <xdr:spPr>
        <a:xfrm>
          <a:off x="13652500" y="99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119780</xdr:rowOff>
    </xdr:from>
    <xdr:ext cx="534377" cy="259045"/>
    <xdr:sp macro="" textlink="">
      <xdr:nvSpPr>
        <xdr:cNvPr id="591" name="テキスト ボックス 590"/>
        <xdr:cNvSpPr txBox="1"/>
      </xdr:nvSpPr>
      <xdr:spPr>
        <a:xfrm>
          <a:off x="13436111" y="100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34488</xdr:rowOff>
    </xdr:from>
    <xdr:to>
      <xdr:col>67</xdr:col>
      <xdr:colOff>101600</xdr:colOff>
      <xdr:row>58</xdr:row>
      <xdr:rowOff>136088</xdr:rowOff>
    </xdr:to>
    <xdr:sp macro="" textlink="">
      <xdr:nvSpPr>
        <xdr:cNvPr id="592" name="楕円 591"/>
        <xdr:cNvSpPr/>
      </xdr:nvSpPr>
      <xdr:spPr>
        <a:xfrm>
          <a:off x="12763500" y="99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127215</xdr:rowOff>
    </xdr:from>
    <xdr:ext cx="534377" cy="259045"/>
    <xdr:sp macro="" textlink="">
      <xdr:nvSpPr>
        <xdr:cNvPr id="593" name="テキスト ボックス 592"/>
        <xdr:cNvSpPr txBox="1"/>
      </xdr:nvSpPr>
      <xdr:spPr>
        <a:xfrm>
          <a:off x="12547111" y="100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32288</xdr:rowOff>
    </xdr:from>
    <xdr:to>
      <xdr:col>85</xdr:col>
      <xdr:colOff>127000</xdr:colOff>
      <xdr:row>78</xdr:row>
      <xdr:rowOff>46031</xdr:rowOff>
    </xdr:to>
    <xdr:cxnSp macro="">
      <xdr:nvCxnSpPr>
        <xdr:cNvPr id="622" name="直線コネクタ 621"/>
        <xdr:cNvCxnSpPr/>
      </xdr:nvCxnSpPr>
      <xdr:spPr>
        <a:xfrm>
          <a:off x="15481300" y="13405388"/>
          <a:ext cx="8382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32288</xdr:rowOff>
    </xdr:from>
    <xdr:to>
      <xdr:col>81</xdr:col>
      <xdr:colOff>50800</xdr:colOff>
      <xdr:row>78</xdr:row>
      <xdr:rowOff>124594</xdr:rowOff>
    </xdr:to>
    <xdr:cxnSp macro="">
      <xdr:nvCxnSpPr>
        <xdr:cNvPr id="625" name="直線コネクタ 624"/>
        <xdr:cNvCxnSpPr/>
      </xdr:nvCxnSpPr>
      <xdr:spPr>
        <a:xfrm flipV="1">
          <a:off x="14592300" y="13405388"/>
          <a:ext cx="8890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124594</xdr:rowOff>
    </xdr:from>
    <xdr:to>
      <xdr:col>76</xdr:col>
      <xdr:colOff>114300</xdr:colOff>
      <xdr:row>78</xdr:row>
      <xdr:rowOff>157428</xdr:rowOff>
    </xdr:to>
    <xdr:cxnSp macro="">
      <xdr:nvCxnSpPr>
        <xdr:cNvPr id="628" name="直線コネクタ 627"/>
        <xdr:cNvCxnSpPr/>
      </xdr:nvCxnSpPr>
      <xdr:spPr>
        <a:xfrm flipV="1">
          <a:off x="13703300" y="13497694"/>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122670</xdr:rowOff>
    </xdr:from>
    <xdr:to>
      <xdr:col>71</xdr:col>
      <xdr:colOff>177800</xdr:colOff>
      <xdr:row>78</xdr:row>
      <xdr:rowOff>157428</xdr:rowOff>
    </xdr:to>
    <xdr:cxnSp macro="">
      <xdr:nvCxnSpPr>
        <xdr:cNvPr id="631" name="直線コネクタ 630"/>
        <xdr:cNvCxnSpPr/>
      </xdr:nvCxnSpPr>
      <xdr:spPr>
        <a:xfrm>
          <a:off x="12814300" y="13495770"/>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166681</xdr:rowOff>
    </xdr:from>
    <xdr:to>
      <xdr:col>85</xdr:col>
      <xdr:colOff>177800</xdr:colOff>
      <xdr:row>78</xdr:row>
      <xdr:rowOff>96831</xdr:rowOff>
    </xdr:to>
    <xdr:sp macro="" textlink="">
      <xdr:nvSpPr>
        <xdr:cNvPr id="641" name="楕円 640"/>
        <xdr:cNvSpPr/>
      </xdr:nvSpPr>
      <xdr:spPr>
        <a:xfrm>
          <a:off x="16268700" y="133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18108</xdr:rowOff>
    </xdr:from>
    <xdr:ext cx="534377" cy="259045"/>
    <xdr:sp macro="" textlink="">
      <xdr:nvSpPr>
        <xdr:cNvPr id="642" name="災害復旧費該当値テキスト"/>
        <xdr:cNvSpPr txBox="1"/>
      </xdr:nvSpPr>
      <xdr:spPr>
        <a:xfrm>
          <a:off x="16370300" y="132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152938</xdr:rowOff>
    </xdr:from>
    <xdr:to>
      <xdr:col>81</xdr:col>
      <xdr:colOff>101600</xdr:colOff>
      <xdr:row>78</xdr:row>
      <xdr:rowOff>83088</xdr:rowOff>
    </xdr:to>
    <xdr:sp macro="" textlink="">
      <xdr:nvSpPr>
        <xdr:cNvPr id="643" name="楕円 642"/>
        <xdr:cNvSpPr/>
      </xdr:nvSpPr>
      <xdr:spPr>
        <a:xfrm>
          <a:off x="15430500" y="133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99615</xdr:rowOff>
    </xdr:from>
    <xdr:ext cx="534377" cy="259045"/>
    <xdr:sp macro="" textlink="">
      <xdr:nvSpPr>
        <xdr:cNvPr id="644" name="テキスト ボックス 643"/>
        <xdr:cNvSpPr txBox="1"/>
      </xdr:nvSpPr>
      <xdr:spPr>
        <a:xfrm>
          <a:off x="15214111" y="131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73794</xdr:rowOff>
    </xdr:from>
    <xdr:to>
      <xdr:col>76</xdr:col>
      <xdr:colOff>165100</xdr:colOff>
      <xdr:row>79</xdr:row>
      <xdr:rowOff>3944</xdr:rowOff>
    </xdr:to>
    <xdr:sp macro="" textlink="">
      <xdr:nvSpPr>
        <xdr:cNvPr id="645" name="楕円 644"/>
        <xdr:cNvSpPr/>
      </xdr:nvSpPr>
      <xdr:spPr>
        <a:xfrm>
          <a:off x="14541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20471</xdr:rowOff>
    </xdr:from>
    <xdr:ext cx="534377" cy="259045"/>
    <xdr:sp macro="" textlink="">
      <xdr:nvSpPr>
        <xdr:cNvPr id="646" name="テキスト ボックス 645"/>
        <xdr:cNvSpPr txBox="1"/>
      </xdr:nvSpPr>
      <xdr:spPr>
        <a:xfrm>
          <a:off x="14325111"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106628</xdr:rowOff>
    </xdr:from>
    <xdr:to>
      <xdr:col>72</xdr:col>
      <xdr:colOff>38100</xdr:colOff>
      <xdr:row>79</xdr:row>
      <xdr:rowOff>36778</xdr:rowOff>
    </xdr:to>
    <xdr:sp macro="" textlink="">
      <xdr:nvSpPr>
        <xdr:cNvPr id="647" name="楕円 646"/>
        <xdr:cNvSpPr/>
      </xdr:nvSpPr>
      <xdr:spPr>
        <a:xfrm>
          <a:off x="13652500" y="134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27905</xdr:rowOff>
    </xdr:from>
    <xdr:ext cx="534377" cy="259045"/>
    <xdr:sp macro="" textlink="">
      <xdr:nvSpPr>
        <xdr:cNvPr id="648" name="テキスト ボックス 647"/>
        <xdr:cNvSpPr txBox="1"/>
      </xdr:nvSpPr>
      <xdr:spPr>
        <a:xfrm>
          <a:off x="13436111" y="135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71870</xdr:rowOff>
    </xdr:from>
    <xdr:to>
      <xdr:col>67</xdr:col>
      <xdr:colOff>101600</xdr:colOff>
      <xdr:row>79</xdr:row>
      <xdr:rowOff>2020</xdr:rowOff>
    </xdr:to>
    <xdr:sp macro="" textlink="">
      <xdr:nvSpPr>
        <xdr:cNvPr id="649" name="楕円 648"/>
        <xdr:cNvSpPr/>
      </xdr:nvSpPr>
      <xdr:spPr>
        <a:xfrm>
          <a:off x="12763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18547</xdr:rowOff>
    </xdr:from>
    <xdr:ext cx="534377" cy="259045"/>
    <xdr:sp macro="" textlink="">
      <xdr:nvSpPr>
        <xdr:cNvPr id="650" name="テキスト ボックス 649"/>
        <xdr:cNvSpPr txBox="1"/>
      </xdr:nvSpPr>
      <xdr:spPr>
        <a:xfrm>
          <a:off x="12547111" y="132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109924</xdr:rowOff>
    </xdr:from>
    <xdr:to>
      <xdr:col>85</xdr:col>
      <xdr:colOff>127000</xdr:colOff>
      <xdr:row>97</xdr:row>
      <xdr:rowOff>112258</xdr:rowOff>
    </xdr:to>
    <xdr:cxnSp macro="">
      <xdr:nvCxnSpPr>
        <xdr:cNvPr id="679" name="直線コネクタ 678"/>
        <xdr:cNvCxnSpPr/>
      </xdr:nvCxnSpPr>
      <xdr:spPr>
        <a:xfrm>
          <a:off x="15481300" y="16740574"/>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54070</xdr:rowOff>
    </xdr:from>
    <xdr:to>
      <xdr:col>81</xdr:col>
      <xdr:colOff>50800</xdr:colOff>
      <xdr:row>97</xdr:row>
      <xdr:rowOff>109924</xdr:rowOff>
    </xdr:to>
    <xdr:cxnSp macro="">
      <xdr:nvCxnSpPr>
        <xdr:cNvPr id="682" name="直線コネクタ 681"/>
        <xdr:cNvCxnSpPr/>
      </xdr:nvCxnSpPr>
      <xdr:spPr>
        <a:xfrm>
          <a:off x="14592300" y="16684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26708</xdr:rowOff>
    </xdr:from>
    <xdr:to>
      <xdr:col>76</xdr:col>
      <xdr:colOff>114300</xdr:colOff>
      <xdr:row>97</xdr:row>
      <xdr:rowOff>54070</xdr:rowOff>
    </xdr:to>
    <xdr:cxnSp macro="">
      <xdr:nvCxnSpPr>
        <xdr:cNvPr id="685" name="直線コネクタ 684"/>
        <xdr:cNvCxnSpPr/>
      </xdr:nvCxnSpPr>
      <xdr:spPr>
        <a:xfrm>
          <a:off x="13703300" y="1665735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20565</xdr:rowOff>
    </xdr:from>
    <xdr:to>
      <xdr:col>71</xdr:col>
      <xdr:colOff>177800</xdr:colOff>
      <xdr:row>97</xdr:row>
      <xdr:rowOff>26708</xdr:rowOff>
    </xdr:to>
    <xdr:cxnSp macro="">
      <xdr:nvCxnSpPr>
        <xdr:cNvPr id="688" name="直線コネクタ 687"/>
        <xdr:cNvCxnSpPr/>
      </xdr:nvCxnSpPr>
      <xdr:spPr>
        <a:xfrm>
          <a:off x="12814300" y="16651215"/>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61458</xdr:rowOff>
    </xdr:from>
    <xdr:to>
      <xdr:col>85</xdr:col>
      <xdr:colOff>177800</xdr:colOff>
      <xdr:row>97</xdr:row>
      <xdr:rowOff>163058</xdr:rowOff>
    </xdr:to>
    <xdr:sp macro="" textlink="">
      <xdr:nvSpPr>
        <xdr:cNvPr id="698" name="楕円 697"/>
        <xdr:cNvSpPr/>
      </xdr:nvSpPr>
      <xdr:spPr>
        <a:xfrm>
          <a:off x="16268700" y="166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39885</xdr:rowOff>
    </xdr:from>
    <xdr:ext cx="599010" cy="259045"/>
    <xdr:sp macro="" textlink="">
      <xdr:nvSpPr>
        <xdr:cNvPr id="699" name="公債費該当値テキスト"/>
        <xdr:cNvSpPr txBox="1"/>
      </xdr:nvSpPr>
      <xdr:spPr>
        <a:xfrm>
          <a:off x="16370300" y="1667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59124</xdr:rowOff>
    </xdr:from>
    <xdr:to>
      <xdr:col>81</xdr:col>
      <xdr:colOff>101600</xdr:colOff>
      <xdr:row>97</xdr:row>
      <xdr:rowOff>160724</xdr:rowOff>
    </xdr:to>
    <xdr:sp macro="" textlink="">
      <xdr:nvSpPr>
        <xdr:cNvPr id="700" name="楕円 699"/>
        <xdr:cNvSpPr/>
      </xdr:nvSpPr>
      <xdr:spPr>
        <a:xfrm>
          <a:off x="15430500" y="166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151851</xdr:rowOff>
    </xdr:from>
    <xdr:ext cx="599010" cy="259045"/>
    <xdr:sp macro="" textlink="">
      <xdr:nvSpPr>
        <xdr:cNvPr id="701" name="テキスト ボックス 700"/>
        <xdr:cNvSpPr txBox="1"/>
      </xdr:nvSpPr>
      <xdr:spPr>
        <a:xfrm>
          <a:off x="15181795" y="1678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3270</xdr:rowOff>
    </xdr:from>
    <xdr:to>
      <xdr:col>76</xdr:col>
      <xdr:colOff>165100</xdr:colOff>
      <xdr:row>97</xdr:row>
      <xdr:rowOff>104870</xdr:rowOff>
    </xdr:to>
    <xdr:sp macro="" textlink="">
      <xdr:nvSpPr>
        <xdr:cNvPr id="702" name="楕円 701"/>
        <xdr:cNvSpPr/>
      </xdr:nvSpPr>
      <xdr:spPr>
        <a:xfrm>
          <a:off x="14541500" y="166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121397</xdr:rowOff>
    </xdr:from>
    <xdr:ext cx="599010" cy="259045"/>
    <xdr:sp macro="" textlink="">
      <xdr:nvSpPr>
        <xdr:cNvPr id="703" name="テキスト ボックス 702"/>
        <xdr:cNvSpPr txBox="1"/>
      </xdr:nvSpPr>
      <xdr:spPr>
        <a:xfrm>
          <a:off x="14292795" y="164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147358</xdr:rowOff>
    </xdr:from>
    <xdr:to>
      <xdr:col>72</xdr:col>
      <xdr:colOff>38100</xdr:colOff>
      <xdr:row>97</xdr:row>
      <xdr:rowOff>77508</xdr:rowOff>
    </xdr:to>
    <xdr:sp macro="" textlink="">
      <xdr:nvSpPr>
        <xdr:cNvPr id="704" name="楕円 703"/>
        <xdr:cNvSpPr/>
      </xdr:nvSpPr>
      <xdr:spPr>
        <a:xfrm>
          <a:off x="13652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94035</xdr:rowOff>
    </xdr:from>
    <xdr:ext cx="599010" cy="259045"/>
    <xdr:sp macro="" textlink="">
      <xdr:nvSpPr>
        <xdr:cNvPr id="705" name="テキスト ボックス 704"/>
        <xdr:cNvSpPr txBox="1"/>
      </xdr:nvSpPr>
      <xdr:spPr>
        <a:xfrm>
          <a:off x="13403795" y="1638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141215</xdr:rowOff>
    </xdr:from>
    <xdr:to>
      <xdr:col>67</xdr:col>
      <xdr:colOff>101600</xdr:colOff>
      <xdr:row>97</xdr:row>
      <xdr:rowOff>71365</xdr:rowOff>
    </xdr:to>
    <xdr:sp macro="" textlink="">
      <xdr:nvSpPr>
        <xdr:cNvPr id="706" name="楕円 705"/>
        <xdr:cNvSpPr/>
      </xdr:nvSpPr>
      <xdr:spPr>
        <a:xfrm>
          <a:off x="12763500" y="166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87892</xdr:rowOff>
    </xdr:from>
    <xdr:ext cx="599010" cy="259045"/>
    <xdr:sp macro="" textlink="">
      <xdr:nvSpPr>
        <xdr:cNvPr id="707" name="テキスト ボックス 706"/>
        <xdr:cNvSpPr txBox="1"/>
      </xdr:nvSpPr>
      <xdr:spPr>
        <a:xfrm>
          <a:off x="12514795" y="1637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1816</xdr:rowOff>
    </xdr:from>
    <xdr:to>
      <xdr:col>102</xdr:col>
      <xdr:colOff>114300</xdr:colOff>
      <xdr:row>39</xdr:row>
      <xdr:rowOff>44450</xdr:rowOff>
    </xdr:to>
    <xdr:cxnSp macro="">
      <xdr:nvCxnSpPr>
        <xdr:cNvPr id="745" name="直線コネクタ 744"/>
        <xdr:cNvCxnSpPr/>
      </xdr:nvCxnSpPr>
      <xdr:spPr>
        <a:xfrm>
          <a:off x="18656300" y="6688366"/>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58450</xdr:rowOff>
    </xdr:from>
    <xdr:ext cx="378565" cy="259045"/>
    <xdr:sp macro="" textlink="">
      <xdr:nvSpPr>
        <xdr:cNvPr id="749" name="テキスト ボックス 748"/>
        <xdr:cNvSpPr txBox="1"/>
      </xdr:nvSpPr>
      <xdr:spPr>
        <a:xfrm>
          <a:off x="18467017" y="674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122466</xdr:rowOff>
    </xdr:from>
    <xdr:to>
      <xdr:col>98</xdr:col>
      <xdr:colOff>38100</xdr:colOff>
      <xdr:row>39</xdr:row>
      <xdr:rowOff>52616</xdr:rowOff>
    </xdr:to>
    <xdr:sp macro="" textlink="">
      <xdr:nvSpPr>
        <xdr:cNvPr id="763" name="楕円 762"/>
        <xdr:cNvSpPr/>
      </xdr:nvSpPr>
      <xdr:spPr>
        <a:xfrm>
          <a:off x="18605500" y="66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69143</xdr:rowOff>
    </xdr:from>
    <xdr:ext cx="469744" cy="259045"/>
    <xdr:sp macro="" textlink="">
      <xdr:nvSpPr>
        <xdr:cNvPr id="764" name="テキスト ボックス 763"/>
        <xdr:cNvSpPr txBox="1"/>
      </xdr:nvSpPr>
      <xdr:spPr>
        <a:xfrm>
          <a:off x="18421428" y="641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農林水産業費は、住民一人当たり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千円となっており、毎年類似団体平均を上回っている。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これは、本町の基幹産業である農林業の振興を図るため、</a:t>
          </a:r>
          <a:r>
            <a:rPr kumimoji="1" lang="ja-JP" altLang="en-US" sz="1100">
              <a:solidFill>
                <a:sysClr val="windowText" lastClr="000000"/>
              </a:solidFill>
              <a:effectLst/>
              <a:latin typeface="+mn-lt"/>
              <a:ea typeface="+mn-ea"/>
              <a:cs typeface="+mn-cs"/>
            </a:rPr>
            <a:t>農業の基盤強化や林道の整備など</a:t>
          </a:r>
          <a:r>
            <a:rPr kumimoji="1" lang="ja-JP" altLang="ja-JP" sz="1100">
              <a:solidFill>
                <a:sysClr val="windowText" lastClr="000000"/>
              </a:solidFill>
              <a:effectLst/>
              <a:latin typeface="+mn-lt"/>
              <a:ea typeface="+mn-ea"/>
              <a:cs typeface="+mn-cs"/>
            </a:rPr>
            <a:t>に係る費用が大きいことが主な要因である。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衛生費は、病院事業会計繰出金の増により増加している。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商工費は、観光施設の大規模改修事業</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年度に完了したことにより減少している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国県補助事業等の積極的な活用</a:t>
          </a:r>
          <a:r>
            <a:rPr lang="ja-JP" altLang="en-US" sz="1100" b="0" i="0">
              <a:solidFill>
                <a:sysClr val="windowText" lastClr="000000"/>
              </a:solidFill>
              <a:effectLst/>
              <a:latin typeface="+mn-lt"/>
              <a:ea typeface="+mn-ea"/>
              <a:cs typeface="+mn-cs"/>
            </a:rPr>
            <a:t>や</a:t>
          </a:r>
          <a:r>
            <a:rPr lang="ja-JP" altLang="ja-JP" sz="1100" b="0" i="0">
              <a:solidFill>
                <a:sysClr val="windowText" lastClr="000000"/>
              </a:solidFill>
              <a:effectLst/>
              <a:latin typeface="+mn-lt"/>
              <a:ea typeface="+mn-ea"/>
              <a:cs typeface="+mn-cs"/>
            </a:rPr>
            <a:t>歳出の</a:t>
          </a:r>
          <a:r>
            <a:rPr lang="ja-JP" altLang="en-US" sz="1100" b="0" i="0">
              <a:solidFill>
                <a:sysClr val="windowText" lastClr="000000"/>
              </a:solidFill>
              <a:effectLst/>
              <a:latin typeface="+mn-lt"/>
              <a:ea typeface="+mn-ea"/>
              <a:cs typeface="+mn-cs"/>
            </a:rPr>
            <a:t>抑制等</a:t>
          </a:r>
          <a:r>
            <a:rPr lang="ja-JP" altLang="ja-JP" sz="1100" b="0" i="0">
              <a:solidFill>
                <a:sysClr val="windowText" lastClr="000000"/>
              </a:solidFill>
              <a:effectLst/>
              <a:latin typeface="+mn-lt"/>
              <a:ea typeface="+mn-ea"/>
              <a:cs typeface="+mn-cs"/>
            </a:rPr>
            <a:t>により</a:t>
          </a:r>
          <a:r>
            <a:rPr lang="ja-JP" altLang="en-US" sz="1100" b="0" i="0">
              <a:solidFill>
                <a:sysClr val="windowText" lastClr="000000"/>
              </a:solidFill>
              <a:effectLst/>
              <a:latin typeface="+mn-lt"/>
              <a:ea typeface="+mn-ea"/>
              <a:cs typeface="+mn-cs"/>
            </a:rPr>
            <a:t>財源確保が図られ、財政調整基金は</a:t>
          </a:r>
          <a:r>
            <a:rPr lang="ja-JP" altLang="ja-JP" sz="1100" b="0" i="0">
              <a:solidFill>
                <a:sysClr val="windowText" lastClr="000000"/>
              </a:solidFill>
              <a:effectLst/>
              <a:latin typeface="+mn-lt"/>
              <a:ea typeface="+mn-ea"/>
              <a:cs typeface="+mn-cs"/>
            </a:rPr>
            <a:t>取</a:t>
          </a:r>
          <a:r>
            <a:rPr lang="ja-JP" altLang="en-US" sz="1100" b="0" i="0">
              <a:solidFill>
                <a:sysClr val="windowText" lastClr="000000"/>
              </a:solidFill>
              <a:effectLst/>
              <a:latin typeface="+mn-lt"/>
              <a:ea typeface="+mn-ea"/>
              <a:cs typeface="+mn-cs"/>
            </a:rPr>
            <a:t>り</a:t>
          </a:r>
          <a:r>
            <a:rPr lang="ja-JP" altLang="ja-JP" sz="1100" b="0" i="0">
              <a:solidFill>
                <a:sysClr val="windowText" lastClr="000000"/>
              </a:solidFill>
              <a:effectLst/>
              <a:latin typeface="+mn-lt"/>
              <a:ea typeface="+mn-ea"/>
              <a:cs typeface="+mn-cs"/>
            </a:rPr>
            <a:t>崩し</a:t>
          </a:r>
          <a:r>
            <a:rPr lang="ja-JP" altLang="en-US" sz="1100" b="0" i="0">
              <a:solidFill>
                <a:sysClr val="windowText" lastClr="000000"/>
              </a:solidFill>
              <a:effectLst/>
              <a:latin typeface="+mn-lt"/>
              <a:ea typeface="+mn-ea"/>
              <a:cs typeface="+mn-cs"/>
            </a:rPr>
            <a:t>に至っていない</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実質収支</a:t>
          </a:r>
          <a:r>
            <a:rPr lang="ja-JP" altLang="en-US" sz="1100" b="0" i="0">
              <a:solidFill>
                <a:sysClr val="windowText" lastClr="000000"/>
              </a:solidFill>
              <a:effectLst/>
              <a:latin typeface="+mn-lt"/>
              <a:ea typeface="+mn-ea"/>
              <a:cs typeface="+mn-cs"/>
            </a:rPr>
            <a:t>比率</a:t>
          </a:r>
          <a:r>
            <a:rPr lang="ja-JP" altLang="ja-JP" sz="1100" b="0" i="0">
              <a:solidFill>
                <a:sysClr val="windowText" lastClr="000000"/>
              </a:solidFill>
              <a:effectLst/>
              <a:latin typeface="+mn-lt"/>
              <a:ea typeface="+mn-ea"/>
              <a:cs typeface="+mn-cs"/>
            </a:rPr>
            <a:t>は</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大型事業に備えた公共施設等整備基金への積み立てを増加したことに</a:t>
          </a:r>
          <a:r>
            <a:rPr lang="ja-JP" altLang="en-US" sz="1100" b="0" i="0">
              <a:solidFill>
                <a:sysClr val="windowText" lastClr="000000"/>
              </a:solidFill>
              <a:effectLst/>
              <a:latin typeface="+mn-lt"/>
              <a:ea typeface="+mn-ea"/>
              <a:cs typeface="+mn-cs"/>
            </a:rPr>
            <a:t>より、</a:t>
          </a:r>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年度と</a:t>
          </a:r>
          <a:r>
            <a:rPr lang="en-US" altLang="ja-JP" sz="1100" b="0" i="0">
              <a:solidFill>
                <a:sysClr val="windowText" lastClr="000000"/>
              </a:solidFill>
              <a:effectLst/>
              <a:latin typeface="+mn-lt"/>
              <a:ea typeface="+mn-ea"/>
              <a:cs typeface="+mn-cs"/>
            </a:rPr>
            <a:t>H29</a:t>
          </a:r>
          <a:r>
            <a:rPr lang="ja-JP" altLang="en-US" sz="1100" b="0" i="0">
              <a:solidFill>
                <a:sysClr val="windowText" lastClr="000000"/>
              </a:solidFill>
              <a:effectLst/>
              <a:latin typeface="+mn-lt"/>
              <a:ea typeface="+mn-ea"/>
              <a:cs typeface="+mn-cs"/>
            </a:rPr>
            <a:t>年度は低くなっている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今後も、事務事業の見直し・統廃合など歳出の合理化等行財政改革を推進し、安定的な財政運営に努めていく。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一般会計及び公営企業会計、公営企業以外の各特別会計において、いずれも実質赤字額及び資金不足額は生じておらず、連結実質赤字比率は黒字で推移している。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今後とも、各会計において、赤字や資金不足にならないよう十分注意しながら、町全体の安定的な財政運営に努めていく。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effectLst/>
              <a:latin typeface="+mn-lt"/>
              <a:ea typeface="+mn-ea"/>
              <a:cs typeface="+mn-cs"/>
            </a:rPr>
            <a:t>元利償還金は年々減少している</a:t>
          </a:r>
          <a:r>
            <a:rPr lang="ja-JP" altLang="en-US" sz="1100" b="0" i="0">
              <a:solidFill>
                <a:sysClr val="windowText" lastClr="000000"/>
              </a:solidFill>
              <a:effectLst/>
              <a:latin typeface="+mn-lt"/>
              <a:ea typeface="+mn-ea"/>
              <a:cs typeface="+mn-cs"/>
            </a:rPr>
            <a:t>ものの、公営企業債の元利償還金に対する繰入金はやや増加している</a:t>
          </a:r>
          <a:r>
            <a:rPr lang="ja-JP"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これは、簡易水道事業債の償還額が増加したことによるものである。</a:t>
          </a:r>
          <a:endParaRPr lang="en-US" altLang="ja-JP" sz="1100" b="0" i="0">
            <a:solidFill>
              <a:sysClr val="windowText" lastClr="000000"/>
            </a:solidFill>
            <a:effectLst/>
            <a:latin typeface="+mn-lt"/>
            <a:ea typeface="+mn-ea"/>
            <a:cs typeface="+mn-cs"/>
          </a:endParaRPr>
        </a:p>
        <a:p>
          <a:r>
            <a:rPr lang="ja-JP" altLang="ja-JP" sz="1100" b="0" i="0">
              <a:solidFill>
                <a:sysClr val="windowText" lastClr="000000"/>
              </a:solidFill>
              <a:effectLst/>
              <a:latin typeface="+mn-lt"/>
              <a:ea typeface="+mn-ea"/>
              <a:cs typeface="+mn-cs"/>
            </a:rPr>
            <a:t>組合等が起こした地方債の元利償還金に対する負担金等については、西臼杵広域行政事務組合における火葬場建設費及び常備消防施設建設費等の起債の償還に伴うもので、増加している。</a:t>
          </a:r>
          <a:endParaRPr lang="ja-JP" altLang="ja-JP" sz="1400">
            <a:solidFill>
              <a:sysClr val="windowText" lastClr="000000"/>
            </a:solidFill>
            <a:effectLst/>
          </a:endParaRPr>
        </a:p>
        <a:p>
          <a:r>
            <a:rPr lang="ja-JP" altLang="ja-JP" sz="1100" b="0" i="0">
              <a:solidFill>
                <a:sysClr val="windowText" lastClr="000000"/>
              </a:solidFill>
              <a:effectLst/>
              <a:latin typeface="+mn-lt"/>
              <a:ea typeface="+mn-ea"/>
              <a:cs typeface="+mn-cs"/>
            </a:rPr>
            <a:t>実質公債費比率は年々減少して</a:t>
          </a:r>
          <a:r>
            <a:rPr lang="ja-JP" altLang="en-US" sz="1100" b="0" i="0">
              <a:solidFill>
                <a:sysClr val="windowText" lastClr="000000"/>
              </a:solidFill>
              <a:effectLst/>
              <a:latin typeface="+mn-lt"/>
              <a:ea typeface="+mn-ea"/>
              <a:cs typeface="+mn-cs"/>
            </a:rPr>
            <a:t>いるが</a:t>
          </a:r>
          <a:r>
            <a:rPr lang="ja-JP" altLang="ja-JP" sz="1100" b="0" i="0">
              <a:solidFill>
                <a:sysClr val="windowText" lastClr="000000"/>
              </a:solidFill>
              <a:effectLst/>
              <a:latin typeface="+mn-lt"/>
              <a:ea typeface="+mn-ea"/>
              <a:cs typeface="+mn-cs"/>
            </a:rPr>
            <a:t>、今後は庁舎建設等の大型事業が予定されているため、起債については引き続き適正な発行に努めていく。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地方債現在高の減少及び充当可能基金の増加により、将来負担比率は減少している。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今後は、庁舎建設等の大型事業が予定されているため、他の事業の整理・縮小及び基金の活用を図るなどして、適正な起債の発行に努め、財政運営の健全化に努めていく。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財政調整基金では、決算剰余金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百万円を積み立てし、公共施設等整備基金では、今後の庁舎建設等の大型事業に備え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一方で、水源の里の振興事業に充てるため水源の里振興基金を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地域活性化に資する事業に充当した。また、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年度に寄附されたふるさと応援寄附金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百万円を全額基金に積み立てた。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年度にかけて庁舎建設事業が予定されているため、公共施設等整備基金を取り崩す予定である。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・公共施設等整備基金：公共施設の建替えや新設、改修等</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・水源の里振興基金：水源の里条例に基づく水源の里の振興</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・ふるさと応援基金：ふるさと応援寄附金を財源に積立て、地域活性化に資する施策の推進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・子育て応援基金：出産・子育て環境の充実、教育の充実に関する施策の推進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年度に予定されている庁舎建設事業のため、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千万円を積立てたことにより増加している。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年度に予定されている庁舎建設事業において、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億円程度を取り崩す予定である。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百万円積立てたことにより増加している。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災害への備え等のため、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年度に庁舎建設等の大型事業を予定しており、その起債の償還に備えて毎年度計画的に積立てを行う予定である。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類似団体を上回っており、減価償却が進んでいる状況にある。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今後、公共施設等総合管理計画及び個別施設計画に基づいて、適正に維持管理を行う必要がある。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124037</xdr:rowOff>
    </xdr:from>
    <xdr:to>
      <xdr:col>23</xdr:col>
      <xdr:colOff>136525</xdr:colOff>
      <xdr:row>28</xdr:row>
      <xdr:rowOff>54187</xdr:rowOff>
    </xdr:to>
    <xdr:sp macro="" textlink="">
      <xdr:nvSpPr>
        <xdr:cNvPr id="86" name="楕円 85"/>
        <xdr:cNvSpPr/>
      </xdr:nvSpPr>
      <xdr:spPr>
        <a:xfrm>
          <a:off x="47117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146914</xdr:rowOff>
    </xdr:from>
    <xdr:ext cx="405111" cy="259045"/>
    <xdr:sp macro="" textlink="">
      <xdr:nvSpPr>
        <xdr:cNvPr id="87" name="有形固定資産減価償却率該当値テキスト"/>
        <xdr:cNvSpPr txBox="1"/>
      </xdr:nvSpPr>
      <xdr:spPr>
        <a:xfrm>
          <a:off x="4813300" y="537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6562</xdr:rowOff>
    </xdr:from>
    <xdr:to>
      <xdr:col>19</xdr:col>
      <xdr:colOff>187325</xdr:colOff>
      <xdr:row>28</xdr:row>
      <xdr:rowOff>108162</xdr:rowOff>
    </xdr:to>
    <xdr:sp macro="" textlink="">
      <xdr:nvSpPr>
        <xdr:cNvPr id="88" name="楕円 87"/>
        <xdr:cNvSpPr/>
      </xdr:nvSpPr>
      <xdr:spPr>
        <a:xfrm>
          <a:off x="40005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57362</xdr:rowOff>
    </xdr:to>
    <xdr:cxnSp macro="">
      <xdr:nvCxnSpPr>
        <xdr:cNvPr id="89" name="直線コネクタ 88"/>
        <xdr:cNvCxnSpPr/>
      </xdr:nvCxnSpPr>
      <xdr:spPr>
        <a:xfrm flipV="1">
          <a:off x="4051300" y="557551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60537</xdr:rowOff>
    </xdr:from>
    <xdr:to>
      <xdr:col>15</xdr:col>
      <xdr:colOff>187325</xdr:colOff>
      <xdr:row>28</xdr:row>
      <xdr:rowOff>162137</xdr:rowOff>
    </xdr:to>
    <xdr:sp macro="" textlink="">
      <xdr:nvSpPr>
        <xdr:cNvPr id="90" name="楕円 89"/>
        <xdr:cNvSpPr/>
      </xdr:nvSpPr>
      <xdr:spPr>
        <a:xfrm>
          <a:off x="3238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57362</xdr:rowOff>
    </xdr:from>
    <xdr:to>
      <xdr:col>19</xdr:col>
      <xdr:colOff>136525</xdr:colOff>
      <xdr:row>28</xdr:row>
      <xdr:rowOff>111337</xdr:rowOff>
    </xdr:to>
    <xdr:cxnSp macro="">
      <xdr:nvCxnSpPr>
        <xdr:cNvPr id="91" name="直線コネクタ 90"/>
        <xdr:cNvCxnSpPr/>
      </xdr:nvCxnSpPr>
      <xdr:spPr>
        <a:xfrm flipV="1">
          <a:off x="3289300" y="562948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124689</xdr:rowOff>
    </xdr:from>
    <xdr:ext cx="405111" cy="259045"/>
    <xdr:sp macro="" textlink="">
      <xdr:nvSpPr>
        <xdr:cNvPr id="94" name="n_1mainValue有形固定資産減価償却率"/>
        <xdr:cNvSpPr txBox="1"/>
      </xdr:nvSpPr>
      <xdr:spPr>
        <a:xfrm>
          <a:off x="3836044"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7214</xdr:rowOff>
    </xdr:from>
    <xdr:ext cx="405111" cy="259045"/>
    <xdr:sp macro="" textlink="">
      <xdr:nvSpPr>
        <xdr:cNvPr id="95" name="n_2mainValue有形固定資産減価償却率"/>
        <xdr:cNvSpPr txBox="1"/>
      </xdr:nvSpPr>
      <xdr:spPr>
        <a:xfrm>
          <a:off x="3086744"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年と適正な範囲にあると思われる。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過度な地方債残高とならないよう留意する必要がある。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31"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38" name="楕円 137"/>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55080</xdr:rowOff>
    </xdr:from>
    <xdr:ext cx="340478" cy="259045"/>
    <xdr:sp macro="" textlink="">
      <xdr:nvSpPr>
        <xdr:cNvPr id="139" name="債務償還可能年数該当値テキスト"/>
        <xdr:cNvSpPr txBox="1"/>
      </xdr:nvSpPr>
      <xdr:spPr>
        <a:xfrm>
          <a:off x="14846300" y="6141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0" name="楕円 69"/>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1" name="【道路】&#10;有形固定資産減価償却率該当値テキスト"/>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2" name="楕円 71"/>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148590</xdr:rowOff>
    </xdr:to>
    <xdr:cxnSp macro="">
      <xdr:nvCxnSpPr>
        <xdr:cNvPr id="73" name="直線コネクタ 72"/>
        <xdr:cNvCxnSpPr/>
      </xdr:nvCxnSpPr>
      <xdr:spPr>
        <a:xfrm flipV="1">
          <a:off x="3797300" y="6461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4" name="楕円 73"/>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5715</xdr:rowOff>
    </xdr:to>
    <xdr:cxnSp macro="">
      <xdr:nvCxnSpPr>
        <xdr:cNvPr id="75" name="直線コネクタ 74"/>
        <xdr:cNvCxnSpPr/>
      </xdr:nvCxnSpPr>
      <xdr:spPr>
        <a:xfrm flipV="1">
          <a:off x="2908300" y="6492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78" name="n_1main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79" name="n_2mainValue【道路】&#10;有形固定資産減価償却率"/>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131981</xdr:rowOff>
    </xdr:from>
    <xdr:to>
      <xdr:col>55</xdr:col>
      <xdr:colOff>50800</xdr:colOff>
      <xdr:row>41</xdr:row>
      <xdr:rowOff>62131</xdr:rowOff>
    </xdr:to>
    <xdr:sp macro="" textlink="">
      <xdr:nvSpPr>
        <xdr:cNvPr id="117" name="楕円 116"/>
        <xdr:cNvSpPr/>
      </xdr:nvSpPr>
      <xdr:spPr>
        <a:xfrm>
          <a:off x="10426700" y="6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154858</xdr:rowOff>
    </xdr:from>
    <xdr:ext cx="599010" cy="259045"/>
    <xdr:sp macro="" textlink="">
      <xdr:nvSpPr>
        <xdr:cNvPr id="118" name="【道路】&#10;一人当たり延長該当値テキスト"/>
        <xdr:cNvSpPr txBox="1"/>
      </xdr:nvSpPr>
      <xdr:spPr>
        <a:xfrm>
          <a:off x="10515600" y="684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133989</xdr:rowOff>
    </xdr:from>
    <xdr:to>
      <xdr:col>50</xdr:col>
      <xdr:colOff>165100</xdr:colOff>
      <xdr:row>41</xdr:row>
      <xdr:rowOff>64139</xdr:rowOff>
    </xdr:to>
    <xdr:sp macro="" textlink="">
      <xdr:nvSpPr>
        <xdr:cNvPr id="119" name="楕円 118"/>
        <xdr:cNvSpPr/>
      </xdr:nvSpPr>
      <xdr:spPr>
        <a:xfrm>
          <a:off x="9588500" y="6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11331</xdr:rowOff>
    </xdr:from>
    <xdr:to>
      <xdr:col>55</xdr:col>
      <xdr:colOff>0</xdr:colOff>
      <xdr:row>41</xdr:row>
      <xdr:rowOff>13339</xdr:rowOff>
    </xdr:to>
    <xdr:cxnSp macro="">
      <xdr:nvCxnSpPr>
        <xdr:cNvPr id="120" name="直線コネクタ 119"/>
        <xdr:cNvCxnSpPr/>
      </xdr:nvCxnSpPr>
      <xdr:spPr>
        <a:xfrm flipV="1">
          <a:off x="9639300" y="7040781"/>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39067</xdr:rowOff>
    </xdr:from>
    <xdr:to>
      <xdr:col>46</xdr:col>
      <xdr:colOff>38100</xdr:colOff>
      <xdr:row>41</xdr:row>
      <xdr:rowOff>140667</xdr:rowOff>
    </xdr:to>
    <xdr:sp macro="" textlink="">
      <xdr:nvSpPr>
        <xdr:cNvPr id="121" name="楕円 120"/>
        <xdr:cNvSpPr/>
      </xdr:nvSpPr>
      <xdr:spPr>
        <a:xfrm>
          <a:off x="8699500" y="70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13339</xdr:rowOff>
    </xdr:from>
    <xdr:to>
      <xdr:col>50</xdr:col>
      <xdr:colOff>114300</xdr:colOff>
      <xdr:row>41</xdr:row>
      <xdr:rowOff>89867</xdr:rowOff>
    </xdr:to>
    <xdr:cxnSp macro="">
      <xdr:nvCxnSpPr>
        <xdr:cNvPr id="122" name="直線コネクタ 121"/>
        <xdr:cNvCxnSpPr/>
      </xdr:nvCxnSpPr>
      <xdr:spPr>
        <a:xfrm flipV="1">
          <a:off x="8750300" y="7042789"/>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80666</xdr:rowOff>
    </xdr:from>
    <xdr:ext cx="599010" cy="259045"/>
    <xdr:sp macro="" textlink="">
      <xdr:nvSpPr>
        <xdr:cNvPr id="125" name="n_1mainValue【道路】&#10;一人当たり延長"/>
        <xdr:cNvSpPr txBox="1"/>
      </xdr:nvSpPr>
      <xdr:spPr>
        <a:xfrm>
          <a:off x="9327094" y="67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131794</xdr:rowOff>
    </xdr:from>
    <xdr:ext cx="534377" cy="259045"/>
    <xdr:sp macro="" textlink="">
      <xdr:nvSpPr>
        <xdr:cNvPr id="126" name="n_2mainValue【道路】&#10;一人当たり延長"/>
        <xdr:cNvSpPr txBox="1"/>
      </xdr:nvSpPr>
      <xdr:spPr>
        <a:xfrm>
          <a:off x="8483111" y="71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5" name="楕円 164"/>
        <xdr:cNvSpPr/>
      </xdr:nvSpPr>
      <xdr:spPr>
        <a:xfrm>
          <a:off x="4584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111142</xdr:rowOff>
    </xdr:from>
    <xdr:ext cx="405111" cy="259045"/>
    <xdr:sp macro="" textlink="">
      <xdr:nvSpPr>
        <xdr:cNvPr id="166" name="【橋りょう・トンネル】&#10;有形固定資産減価償却率該当値テキスト"/>
        <xdr:cNvSpPr txBox="1"/>
      </xdr:nvSpPr>
      <xdr:spPr>
        <a:xfrm>
          <a:off x="4673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7" name="楕円 166"/>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59</xdr:row>
      <xdr:rowOff>148590</xdr:rowOff>
    </xdr:to>
    <xdr:cxnSp macro="">
      <xdr:nvCxnSpPr>
        <xdr:cNvPr id="168" name="直線コネクタ 167"/>
        <xdr:cNvCxnSpPr/>
      </xdr:nvCxnSpPr>
      <xdr:spPr>
        <a:xfrm flipV="1">
          <a:off x="3797300" y="102546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69" name="楕円 168"/>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0</xdr:rowOff>
    </xdr:to>
    <xdr:cxnSp macro="">
      <xdr:nvCxnSpPr>
        <xdr:cNvPr id="170" name="直線コネクタ 169"/>
        <xdr:cNvCxnSpPr/>
      </xdr:nvCxnSpPr>
      <xdr:spPr>
        <a:xfrm flipV="1">
          <a:off x="2908300" y="1026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73" name="n_1mainValue【橋りょう・トンネ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4"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17473</xdr:rowOff>
    </xdr:from>
    <xdr:to>
      <xdr:col>55</xdr:col>
      <xdr:colOff>50800</xdr:colOff>
      <xdr:row>63</xdr:row>
      <xdr:rowOff>119073</xdr:rowOff>
    </xdr:to>
    <xdr:sp macro="" textlink="">
      <xdr:nvSpPr>
        <xdr:cNvPr id="214" name="楕円 213"/>
        <xdr:cNvSpPr/>
      </xdr:nvSpPr>
      <xdr:spPr>
        <a:xfrm>
          <a:off x="10426700" y="108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167350</xdr:rowOff>
    </xdr:from>
    <xdr:ext cx="599010" cy="259045"/>
    <xdr:sp macro="" textlink="">
      <xdr:nvSpPr>
        <xdr:cNvPr id="215" name="【橋りょう・トンネル】&#10;一人当たり有形固定資産（償却資産）額該当値テキスト"/>
        <xdr:cNvSpPr txBox="1"/>
      </xdr:nvSpPr>
      <xdr:spPr>
        <a:xfrm>
          <a:off x="10515600" y="107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24325</xdr:rowOff>
    </xdr:from>
    <xdr:to>
      <xdr:col>50</xdr:col>
      <xdr:colOff>165100</xdr:colOff>
      <xdr:row>63</xdr:row>
      <xdr:rowOff>125925</xdr:rowOff>
    </xdr:to>
    <xdr:sp macro="" textlink="">
      <xdr:nvSpPr>
        <xdr:cNvPr id="216" name="楕円 215"/>
        <xdr:cNvSpPr/>
      </xdr:nvSpPr>
      <xdr:spPr>
        <a:xfrm>
          <a:off x="9588500" y="108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68273</xdr:rowOff>
    </xdr:from>
    <xdr:to>
      <xdr:col>55</xdr:col>
      <xdr:colOff>0</xdr:colOff>
      <xdr:row>63</xdr:row>
      <xdr:rowOff>75125</xdr:rowOff>
    </xdr:to>
    <xdr:cxnSp macro="">
      <xdr:nvCxnSpPr>
        <xdr:cNvPr id="217" name="直線コネクタ 216"/>
        <xdr:cNvCxnSpPr/>
      </xdr:nvCxnSpPr>
      <xdr:spPr>
        <a:xfrm flipV="1">
          <a:off x="9639300" y="10869623"/>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27426</xdr:rowOff>
    </xdr:from>
    <xdr:to>
      <xdr:col>46</xdr:col>
      <xdr:colOff>38100</xdr:colOff>
      <xdr:row>63</xdr:row>
      <xdr:rowOff>129026</xdr:rowOff>
    </xdr:to>
    <xdr:sp macro="" textlink="">
      <xdr:nvSpPr>
        <xdr:cNvPr id="218" name="楕円 217"/>
        <xdr:cNvSpPr/>
      </xdr:nvSpPr>
      <xdr:spPr>
        <a:xfrm>
          <a:off x="8699500" y="10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75125</xdr:rowOff>
    </xdr:from>
    <xdr:to>
      <xdr:col>50</xdr:col>
      <xdr:colOff>114300</xdr:colOff>
      <xdr:row>63</xdr:row>
      <xdr:rowOff>78226</xdr:rowOff>
    </xdr:to>
    <xdr:cxnSp macro="">
      <xdr:nvCxnSpPr>
        <xdr:cNvPr id="219" name="直線コネクタ 218"/>
        <xdr:cNvCxnSpPr/>
      </xdr:nvCxnSpPr>
      <xdr:spPr>
        <a:xfrm flipV="1">
          <a:off x="8750300" y="10876475"/>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117052</xdr:rowOff>
    </xdr:from>
    <xdr:ext cx="599010" cy="259045"/>
    <xdr:sp macro="" textlink="">
      <xdr:nvSpPr>
        <xdr:cNvPr id="222" name="n_1mainValue【橋りょう・トンネル】&#10;一人当たり有形固定資産（償却資産）額"/>
        <xdr:cNvSpPr txBox="1"/>
      </xdr:nvSpPr>
      <xdr:spPr>
        <a:xfrm>
          <a:off x="9327095" y="1091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120153</xdr:rowOff>
    </xdr:from>
    <xdr:ext cx="599010" cy="259045"/>
    <xdr:sp macro="" textlink="">
      <xdr:nvSpPr>
        <xdr:cNvPr id="223" name="n_2mainValue【橋りょう・トンネル】&#10;一人当たり有形固定資産（償却資産）額"/>
        <xdr:cNvSpPr txBox="1"/>
      </xdr:nvSpPr>
      <xdr:spPr>
        <a:xfrm>
          <a:off x="8450795" y="1092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62" name="楕円 261"/>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263" name="【公営住宅】&#10;有形固定資産減価償却率該当値テキスト"/>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64" name="楕円 263"/>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152400</xdr:rowOff>
    </xdr:to>
    <xdr:cxnSp macro="">
      <xdr:nvCxnSpPr>
        <xdr:cNvPr id="265" name="直線コネクタ 264"/>
        <xdr:cNvCxnSpPr/>
      </xdr:nvCxnSpPr>
      <xdr:spPr>
        <a:xfrm flipV="1">
          <a:off x="3797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6" name="楕円 265"/>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80</xdr:row>
      <xdr:rowOff>152400</xdr:rowOff>
    </xdr:to>
    <xdr:cxnSp macro="">
      <xdr:nvCxnSpPr>
        <xdr:cNvPr id="267" name="直線コネクタ 266"/>
        <xdr:cNvCxnSpPr/>
      </xdr:nvCxnSpPr>
      <xdr:spPr>
        <a:xfrm>
          <a:off x="2908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70"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71"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109144</xdr:rowOff>
    </xdr:from>
    <xdr:to>
      <xdr:col>55</xdr:col>
      <xdr:colOff>50800</xdr:colOff>
      <xdr:row>86</xdr:row>
      <xdr:rowOff>39294</xdr:rowOff>
    </xdr:to>
    <xdr:sp macro="" textlink="">
      <xdr:nvSpPr>
        <xdr:cNvPr id="309" name="楕円 308"/>
        <xdr:cNvSpPr/>
      </xdr:nvSpPr>
      <xdr:spPr>
        <a:xfrm>
          <a:off x="10426700" y="146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40822</xdr:rowOff>
    </xdr:from>
    <xdr:ext cx="469744" cy="259045"/>
    <xdr:sp macro="" textlink="">
      <xdr:nvSpPr>
        <xdr:cNvPr id="310" name="【公営住宅】&#10;一人当たり面積該当値テキスト"/>
        <xdr:cNvSpPr txBox="1"/>
      </xdr:nvSpPr>
      <xdr:spPr>
        <a:xfrm>
          <a:off x="10515600" y="1461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111010</xdr:rowOff>
    </xdr:from>
    <xdr:to>
      <xdr:col>50</xdr:col>
      <xdr:colOff>165100</xdr:colOff>
      <xdr:row>86</xdr:row>
      <xdr:rowOff>41160</xdr:rowOff>
    </xdr:to>
    <xdr:sp macro="" textlink="">
      <xdr:nvSpPr>
        <xdr:cNvPr id="311" name="楕円 310"/>
        <xdr:cNvSpPr/>
      </xdr:nvSpPr>
      <xdr:spPr>
        <a:xfrm>
          <a:off x="9588500" y="146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159944</xdr:rowOff>
    </xdr:from>
    <xdr:to>
      <xdr:col>55</xdr:col>
      <xdr:colOff>0</xdr:colOff>
      <xdr:row>85</xdr:row>
      <xdr:rowOff>161810</xdr:rowOff>
    </xdr:to>
    <xdr:cxnSp macro="">
      <xdr:nvCxnSpPr>
        <xdr:cNvPr id="312" name="直線コネクタ 311"/>
        <xdr:cNvCxnSpPr/>
      </xdr:nvCxnSpPr>
      <xdr:spPr>
        <a:xfrm flipV="1">
          <a:off x="9639300" y="14733194"/>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116802</xdr:rowOff>
    </xdr:from>
    <xdr:to>
      <xdr:col>46</xdr:col>
      <xdr:colOff>38100</xdr:colOff>
      <xdr:row>86</xdr:row>
      <xdr:rowOff>46952</xdr:rowOff>
    </xdr:to>
    <xdr:sp macro="" textlink="">
      <xdr:nvSpPr>
        <xdr:cNvPr id="313" name="楕円 312"/>
        <xdr:cNvSpPr/>
      </xdr:nvSpPr>
      <xdr:spPr>
        <a:xfrm>
          <a:off x="8699500" y="146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161810</xdr:rowOff>
    </xdr:from>
    <xdr:to>
      <xdr:col>50</xdr:col>
      <xdr:colOff>114300</xdr:colOff>
      <xdr:row>85</xdr:row>
      <xdr:rowOff>167602</xdr:rowOff>
    </xdr:to>
    <xdr:cxnSp macro="">
      <xdr:nvCxnSpPr>
        <xdr:cNvPr id="314" name="直線コネクタ 313"/>
        <xdr:cNvCxnSpPr/>
      </xdr:nvCxnSpPr>
      <xdr:spPr>
        <a:xfrm flipV="1">
          <a:off x="8750300" y="1473506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32287</xdr:rowOff>
    </xdr:from>
    <xdr:ext cx="469744" cy="259045"/>
    <xdr:sp macro="" textlink="">
      <xdr:nvSpPr>
        <xdr:cNvPr id="317" name="n_1mainValue【公営住宅】&#10;一人当たり面積"/>
        <xdr:cNvSpPr txBox="1"/>
      </xdr:nvSpPr>
      <xdr:spPr>
        <a:xfrm>
          <a:off x="9391727" y="147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38079</xdr:rowOff>
    </xdr:from>
    <xdr:ext cx="469744" cy="259045"/>
    <xdr:sp macro="" textlink="">
      <xdr:nvSpPr>
        <xdr:cNvPr id="318" name="n_2mainValue【公営住宅】&#10;一人当たり面積"/>
        <xdr:cNvSpPr txBox="1"/>
      </xdr:nvSpPr>
      <xdr:spPr>
        <a:xfrm>
          <a:off x="8515427" y="147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75" name="直線コネクタ 37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7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77" name="直線コネクタ 37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7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79" name="直線コネクタ 37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8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81" name="フローチャート: 判断 38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82" name="フローチャート: 判断 38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83" name="フローチャート: 判断 38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389" name="楕円 388"/>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390" name="【学校施設】&#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391" name="楕円 390"/>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57</xdr:row>
      <xdr:rowOff>165735</xdr:rowOff>
    </xdr:to>
    <xdr:cxnSp macro="">
      <xdr:nvCxnSpPr>
        <xdr:cNvPr id="392" name="直線コネクタ 391"/>
        <xdr:cNvCxnSpPr/>
      </xdr:nvCxnSpPr>
      <xdr:spPr>
        <a:xfrm flipV="1">
          <a:off x="15481300" y="99212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393" name="楕円 392"/>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165735</xdr:rowOff>
    </xdr:from>
    <xdr:to>
      <xdr:col>81</xdr:col>
      <xdr:colOff>50800</xdr:colOff>
      <xdr:row>58</xdr:row>
      <xdr:rowOff>57150</xdr:rowOff>
    </xdr:to>
    <xdr:cxnSp macro="">
      <xdr:nvCxnSpPr>
        <xdr:cNvPr id="394" name="直線コネクタ 393"/>
        <xdr:cNvCxnSpPr/>
      </xdr:nvCxnSpPr>
      <xdr:spPr>
        <a:xfrm flipV="1">
          <a:off x="14592300" y="99383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9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39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397" name="n_1mainValue【学校施設】&#10;有形固定資産減価償却率"/>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398" name="n_2mainValue【学校施設】&#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14" name="テキスト ボックス 41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16" name="テキスト ボックス 41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18" name="テキスト ボックス 41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22" name="直線コネクタ 42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2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24" name="直線コネクタ 42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2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26" name="直線コネクタ 42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2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28" name="フローチャート: 判断 42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29" name="フローチャート: 判断 42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30" name="フローチャート: 判断 42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29972</xdr:rowOff>
    </xdr:from>
    <xdr:to>
      <xdr:col>116</xdr:col>
      <xdr:colOff>114300</xdr:colOff>
      <xdr:row>62</xdr:row>
      <xdr:rowOff>131572</xdr:rowOff>
    </xdr:to>
    <xdr:sp macro="" textlink="">
      <xdr:nvSpPr>
        <xdr:cNvPr id="436" name="楕円 435"/>
        <xdr:cNvSpPr/>
      </xdr:nvSpPr>
      <xdr:spPr>
        <a:xfrm>
          <a:off x="22110700" y="106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52849</xdr:rowOff>
    </xdr:from>
    <xdr:ext cx="469744" cy="259045"/>
    <xdr:sp macro="" textlink="">
      <xdr:nvSpPr>
        <xdr:cNvPr id="437" name="【学校施設】&#10;一人当たり面積該当値テキスト"/>
        <xdr:cNvSpPr txBox="1"/>
      </xdr:nvSpPr>
      <xdr:spPr>
        <a:xfrm>
          <a:off x="22199600"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35001</xdr:rowOff>
    </xdr:from>
    <xdr:to>
      <xdr:col>112</xdr:col>
      <xdr:colOff>38100</xdr:colOff>
      <xdr:row>62</xdr:row>
      <xdr:rowOff>136601</xdr:rowOff>
    </xdr:to>
    <xdr:sp macro="" textlink="">
      <xdr:nvSpPr>
        <xdr:cNvPr id="438" name="楕円 437"/>
        <xdr:cNvSpPr/>
      </xdr:nvSpPr>
      <xdr:spPr>
        <a:xfrm>
          <a:off x="21272500" y="106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80772</xdr:rowOff>
    </xdr:from>
    <xdr:to>
      <xdr:col>116</xdr:col>
      <xdr:colOff>63500</xdr:colOff>
      <xdr:row>62</xdr:row>
      <xdr:rowOff>85801</xdr:rowOff>
    </xdr:to>
    <xdr:cxnSp macro="">
      <xdr:nvCxnSpPr>
        <xdr:cNvPr id="439" name="直線コネクタ 438"/>
        <xdr:cNvCxnSpPr/>
      </xdr:nvCxnSpPr>
      <xdr:spPr>
        <a:xfrm flipV="1">
          <a:off x="21323300" y="1071067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29363</xdr:rowOff>
    </xdr:from>
    <xdr:to>
      <xdr:col>107</xdr:col>
      <xdr:colOff>101600</xdr:colOff>
      <xdr:row>62</xdr:row>
      <xdr:rowOff>130963</xdr:rowOff>
    </xdr:to>
    <xdr:sp macro="" textlink="">
      <xdr:nvSpPr>
        <xdr:cNvPr id="440" name="楕円 439"/>
        <xdr:cNvSpPr/>
      </xdr:nvSpPr>
      <xdr:spPr>
        <a:xfrm>
          <a:off x="20383500" y="106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80163</xdr:rowOff>
    </xdr:from>
    <xdr:to>
      <xdr:col>111</xdr:col>
      <xdr:colOff>177800</xdr:colOff>
      <xdr:row>62</xdr:row>
      <xdr:rowOff>85801</xdr:rowOff>
    </xdr:to>
    <xdr:cxnSp macro="">
      <xdr:nvCxnSpPr>
        <xdr:cNvPr id="441" name="直線コネクタ 440"/>
        <xdr:cNvCxnSpPr/>
      </xdr:nvCxnSpPr>
      <xdr:spPr>
        <a:xfrm>
          <a:off x="20434300" y="10710063"/>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4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4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153128</xdr:rowOff>
    </xdr:from>
    <xdr:ext cx="469744" cy="259045"/>
    <xdr:sp macro="" textlink="">
      <xdr:nvSpPr>
        <xdr:cNvPr id="444" name="n_1mainValue【学校施設】&#10;一人当たり面積"/>
        <xdr:cNvSpPr txBox="1"/>
      </xdr:nvSpPr>
      <xdr:spPr>
        <a:xfrm>
          <a:off x="21075727" y="1044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147490</xdr:rowOff>
    </xdr:from>
    <xdr:ext cx="469744" cy="259045"/>
    <xdr:sp macro="" textlink="">
      <xdr:nvSpPr>
        <xdr:cNvPr id="445" name="n_2mainValue【学校施設】&#10;一人当たり面積"/>
        <xdr:cNvSpPr txBox="1"/>
      </xdr:nvSpPr>
      <xdr:spPr>
        <a:xfrm>
          <a:off x="20199427" y="10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2" name="直線コネクタ 4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3" name="テキスト ボックス 4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4" name="直線コネクタ 4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5" name="テキスト ボックス 4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6" name="直線コネクタ 4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7" name="テキスト ボックス 4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8" name="直線コネクタ 4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9" name="テキスト ボックス 4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0" name="直線コネクタ 4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1" name="テキスト ボックス 4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2" name="直線コネクタ 4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3" name="テキスト ボックス 4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487" name="直線コネクタ 48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48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489" name="直線コネクタ 48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1" name="直線コネクタ 49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49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493" name="フローチャート: 判断 49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494" name="フローチャート: 判断 49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495" name="フローチャート: 判断 49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501" name="楕円 500"/>
        <xdr:cNvSpPr/>
      </xdr:nvSpPr>
      <xdr:spPr>
        <a:xfrm>
          <a:off x="16268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82566</xdr:rowOff>
    </xdr:from>
    <xdr:ext cx="405111" cy="259045"/>
    <xdr:sp macro="" textlink="">
      <xdr:nvSpPr>
        <xdr:cNvPr id="502" name="【公民館】&#10;有形固定資産減価償却率該当値テキスト"/>
        <xdr:cNvSpPr txBox="1"/>
      </xdr:nvSpPr>
      <xdr:spPr>
        <a:xfrm>
          <a:off x="16357600"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95613</xdr:rowOff>
    </xdr:from>
    <xdr:to>
      <xdr:col>81</xdr:col>
      <xdr:colOff>101600</xdr:colOff>
      <xdr:row>101</xdr:row>
      <xdr:rowOff>25763</xdr:rowOff>
    </xdr:to>
    <xdr:sp macro="" textlink="">
      <xdr:nvSpPr>
        <xdr:cNvPr id="503" name="楕円 502"/>
        <xdr:cNvSpPr/>
      </xdr:nvSpPr>
      <xdr:spPr>
        <a:xfrm>
          <a:off x="15430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100</xdr:row>
      <xdr:rowOff>146413</xdr:rowOff>
    </xdr:to>
    <xdr:cxnSp macro="">
      <xdr:nvCxnSpPr>
        <xdr:cNvPr id="504" name="直線コネクタ 503"/>
        <xdr:cNvCxnSpPr/>
      </xdr:nvCxnSpPr>
      <xdr:spPr>
        <a:xfrm flipV="1">
          <a:off x="15481300" y="172554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505" name="楕円 504"/>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100</xdr:row>
      <xdr:rowOff>146413</xdr:rowOff>
    </xdr:to>
    <xdr:cxnSp macro="">
      <xdr:nvCxnSpPr>
        <xdr:cNvPr id="506" name="直線コネクタ 505"/>
        <xdr:cNvCxnSpPr/>
      </xdr:nvCxnSpPr>
      <xdr:spPr>
        <a:xfrm>
          <a:off x="14592300" y="17090571"/>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07"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08"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42290</xdr:rowOff>
    </xdr:from>
    <xdr:ext cx="405111" cy="259045"/>
    <xdr:sp macro="" textlink="">
      <xdr:nvSpPr>
        <xdr:cNvPr id="509" name="n_1mainValue【公民館】&#10;有形固定資産減価償却率"/>
        <xdr:cNvSpPr txBox="1"/>
      </xdr:nvSpPr>
      <xdr:spPr>
        <a:xfrm>
          <a:off x="152660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510" name="n_2mainValue【公民館】&#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9" name="テキスト ボックス 5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0" name="直線コネクタ 5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1" name="直線コネクタ 5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2" name="テキスト ボックス 5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3" name="直線コネクタ 5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4" name="テキスト ボックス 5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5" name="直線コネクタ 5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6" name="テキスト ボックス 5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7" name="直線コネクタ 5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8" name="テキスト ボックス 5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9" name="直線コネクタ 5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0" name="テキスト ボックス 5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34" name="直線コネクタ 53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3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36" name="直線コネクタ 53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3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38" name="直線コネクタ 53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3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40" name="フローチャート: 判断 53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41" name="フローチャート: 判断 54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42" name="フローチャート: 判断 54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141605</xdr:rowOff>
    </xdr:from>
    <xdr:to>
      <xdr:col>116</xdr:col>
      <xdr:colOff>114300</xdr:colOff>
      <xdr:row>108</xdr:row>
      <xdr:rowOff>71755</xdr:rowOff>
    </xdr:to>
    <xdr:sp macro="" textlink="">
      <xdr:nvSpPr>
        <xdr:cNvPr id="548" name="楕円 547"/>
        <xdr:cNvSpPr/>
      </xdr:nvSpPr>
      <xdr:spPr>
        <a:xfrm>
          <a:off x="22110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56532</xdr:rowOff>
    </xdr:from>
    <xdr:ext cx="469744" cy="259045"/>
    <xdr:sp macro="" textlink="">
      <xdr:nvSpPr>
        <xdr:cNvPr id="549" name="【公民館】&#10;一人当たり面積該当値テキスト"/>
        <xdr:cNvSpPr txBox="1"/>
      </xdr:nvSpPr>
      <xdr:spPr>
        <a:xfrm>
          <a:off x="22199600" y="184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550" name="楕円 549"/>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20955</xdr:rowOff>
    </xdr:from>
    <xdr:to>
      <xdr:col>116</xdr:col>
      <xdr:colOff>63500</xdr:colOff>
      <xdr:row>108</xdr:row>
      <xdr:rowOff>22861</xdr:rowOff>
    </xdr:to>
    <xdr:cxnSp macro="">
      <xdr:nvCxnSpPr>
        <xdr:cNvPr id="551" name="直線コネクタ 550"/>
        <xdr:cNvCxnSpPr/>
      </xdr:nvCxnSpPr>
      <xdr:spPr>
        <a:xfrm flipV="1">
          <a:off x="21323300" y="18537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69214</xdr:rowOff>
    </xdr:from>
    <xdr:to>
      <xdr:col>107</xdr:col>
      <xdr:colOff>101600</xdr:colOff>
      <xdr:row>108</xdr:row>
      <xdr:rowOff>170814</xdr:rowOff>
    </xdr:to>
    <xdr:sp macro="" textlink="">
      <xdr:nvSpPr>
        <xdr:cNvPr id="552" name="楕円 551"/>
        <xdr:cNvSpPr/>
      </xdr:nvSpPr>
      <xdr:spPr>
        <a:xfrm>
          <a:off x="20383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120014</xdr:rowOff>
    </xdr:to>
    <xdr:cxnSp macro="">
      <xdr:nvCxnSpPr>
        <xdr:cNvPr id="553" name="直線コネクタ 552"/>
        <xdr:cNvCxnSpPr/>
      </xdr:nvCxnSpPr>
      <xdr:spPr>
        <a:xfrm flipV="1">
          <a:off x="20434300" y="1853946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54"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55"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556" name="n_1mainValue【公民館】&#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161941</xdr:rowOff>
    </xdr:from>
    <xdr:ext cx="469744" cy="259045"/>
    <xdr:sp macro="" textlink="">
      <xdr:nvSpPr>
        <xdr:cNvPr id="557" name="n_2mainValue【公民館】&#10;一人当たり面積"/>
        <xdr:cNvSpPr txBox="1"/>
      </xdr:nvSpPr>
      <xdr:spPr>
        <a:xfrm>
          <a:off x="20199427" y="18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数値があるすべての施設において、有形固定資産減価償却率は類似団体を上回っている。</a:t>
          </a:r>
          <a:endParaRPr lang="ja-JP" altLang="ja-JP" sz="1400">
            <a:effectLst/>
          </a:endParaRPr>
        </a:p>
        <a:p>
          <a:r>
            <a:rPr kumimoji="1" lang="ja-JP" altLang="ja-JP" sz="1100">
              <a:solidFill>
                <a:schemeClr val="dk1"/>
              </a:solidFill>
              <a:effectLst/>
              <a:latin typeface="+mn-lt"/>
              <a:ea typeface="+mn-ea"/>
              <a:cs typeface="+mn-cs"/>
            </a:rPr>
            <a:t>特に、公営住宅、学校施設においては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を超え</a:t>
          </a:r>
          <a:r>
            <a:rPr kumimoji="1" lang="ja-JP" altLang="ja-JP" sz="1100">
              <a:solidFill>
                <a:schemeClr val="dk1"/>
              </a:solidFill>
              <a:effectLst/>
              <a:latin typeface="+mn-lt"/>
              <a:ea typeface="+mn-ea"/>
              <a:cs typeface="+mn-cs"/>
            </a:rPr>
            <a:t>、公民館においては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年度に長寿命化計画を策定済みであり、同計画に基づいて修繕</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に取り組んでいる。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また、橋りょう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長寿命化修繕</a:t>
          </a:r>
          <a:r>
            <a:rPr kumimoji="1" lang="ja-JP" altLang="ja-JP" sz="1100">
              <a:solidFill>
                <a:schemeClr val="dk1"/>
              </a:solidFill>
              <a:effectLst/>
              <a:latin typeface="+mn-lt"/>
              <a:ea typeface="+mn-ea"/>
              <a:cs typeface="+mn-cs"/>
            </a:rPr>
            <a:t>計画を</a:t>
          </a:r>
          <a:r>
            <a:rPr kumimoji="1" lang="ja-JP" altLang="en-US" sz="1100">
              <a:solidFill>
                <a:schemeClr val="dk1"/>
              </a:solidFill>
              <a:effectLst/>
              <a:latin typeface="+mn-lt"/>
              <a:ea typeface="+mn-ea"/>
              <a:cs typeface="+mn-cs"/>
            </a:rPr>
            <a:t>策定し、</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公民館について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個別施設計画を策定</a:t>
          </a:r>
          <a:r>
            <a:rPr kumimoji="1" lang="ja-JP" altLang="en-US" sz="1100">
              <a:solidFill>
                <a:schemeClr val="dk1"/>
              </a:solidFill>
              <a:effectLst/>
              <a:latin typeface="+mn-lt"/>
              <a:ea typeface="+mn-ea"/>
              <a:cs typeface="+mn-cs"/>
            </a:rPr>
            <a:t>することとしており、各施設において計画的かつ</a:t>
          </a:r>
          <a:r>
            <a:rPr kumimoji="1" lang="ja-JP" altLang="ja-JP" sz="1100">
              <a:solidFill>
                <a:schemeClr val="dk1"/>
              </a:solidFill>
              <a:effectLst/>
              <a:latin typeface="+mn-lt"/>
              <a:ea typeface="+mn-ea"/>
              <a:cs typeface="+mn-cs"/>
            </a:rPr>
            <a:t>適正な</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管理に努める必要がある。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128270</xdr:rowOff>
    </xdr:from>
    <xdr:to>
      <xdr:col>24</xdr:col>
      <xdr:colOff>114300</xdr:colOff>
      <xdr:row>57</xdr:row>
      <xdr:rowOff>58420</xdr:rowOff>
    </xdr:to>
    <xdr:sp macro="" textlink="">
      <xdr:nvSpPr>
        <xdr:cNvPr id="88" name="楕円 87"/>
        <xdr:cNvSpPr/>
      </xdr:nvSpPr>
      <xdr:spPr>
        <a:xfrm>
          <a:off x="4584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151147</xdr:rowOff>
    </xdr:from>
    <xdr:ext cx="405111" cy="259045"/>
    <xdr:sp macro="" textlink="">
      <xdr:nvSpPr>
        <xdr:cNvPr id="89" name="【体育館・プール】&#10;有形固定資産減価償却率該当値テキスト"/>
        <xdr:cNvSpPr txBox="1"/>
      </xdr:nvSpPr>
      <xdr:spPr>
        <a:xfrm>
          <a:off x="46736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90" name="楕円 89"/>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xdr:rowOff>
    </xdr:from>
    <xdr:to>
      <xdr:col>24</xdr:col>
      <xdr:colOff>63500</xdr:colOff>
      <xdr:row>57</xdr:row>
      <xdr:rowOff>20955</xdr:rowOff>
    </xdr:to>
    <xdr:cxnSp macro="">
      <xdr:nvCxnSpPr>
        <xdr:cNvPr id="91" name="直線コネクタ 90"/>
        <xdr:cNvCxnSpPr/>
      </xdr:nvCxnSpPr>
      <xdr:spPr>
        <a:xfrm flipV="1">
          <a:off x="3797300" y="97802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153035</xdr:rowOff>
    </xdr:from>
    <xdr:to>
      <xdr:col>15</xdr:col>
      <xdr:colOff>101600</xdr:colOff>
      <xdr:row>57</xdr:row>
      <xdr:rowOff>83185</xdr:rowOff>
    </xdr:to>
    <xdr:sp macro="" textlink="">
      <xdr:nvSpPr>
        <xdr:cNvPr id="92" name="楕円 91"/>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20955</xdr:rowOff>
    </xdr:from>
    <xdr:to>
      <xdr:col>19</xdr:col>
      <xdr:colOff>177800</xdr:colOff>
      <xdr:row>57</xdr:row>
      <xdr:rowOff>32385</xdr:rowOff>
    </xdr:to>
    <xdr:cxnSp macro="">
      <xdr:nvCxnSpPr>
        <xdr:cNvPr id="93" name="直線コネクタ 92"/>
        <xdr:cNvCxnSpPr/>
      </xdr:nvCxnSpPr>
      <xdr:spPr>
        <a:xfrm flipV="1">
          <a:off x="2908300" y="9793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88282</xdr:rowOff>
    </xdr:from>
    <xdr:ext cx="405111" cy="259045"/>
    <xdr:sp macro="" textlink="">
      <xdr:nvSpPr>
        <xdr:cNvPr id="94" name="n_1mainValue【体育館・プール】&#10;有形固定資産減価償却率"/>
        <xdr:cNvSpPr txBox="1"/>
      </xdr:nvSpPr>
      <xdr:spPr>
        <a:xfrm>
          <a:off x="3582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99712</xdr:rowOff>
    </xdr:from>
    <xdr:ext cx="405111" cy="259045"/>
    <xdr:sp macro="" textlink="">
      <xdr:nvSpPr>
        <xdr:cNvPr id="95" name="n_2mainValue【体育館・プール】&#10;有形固定資産減価償却率"/>
        <xdr:cNvSpPr txBox="1"/>
      </xdr:nvSpPr>
      <xdr:spPr>
        <a:xfrm>
          <a:off x="2705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103015</xdr:rowOff>
    </xdr:from>
    <xdr:to>
      <xdr:col>55</xdr:col>
      <xdr:colOff>50800</xdr:colOff>
      <xdr:row>64</xdr:row>
      <xdr:rowOff>33165</xdr:rowOff>
    </xdr:to>
    <xdr:sp macro="" textlink="">
      <xdr:nvSpPr>
        <xdr:cNvPr id="137" name="楕円 136"/>
        <xdr:cNvSpPr/>
      </xdr:nvSpPr>
      <xdr:spPr>
        <a:xfrm>
          <a:off x="104267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81442</xdr:rowOff>
    </xdr:from>
    <xdr:ext cx="469744" cy="259045"/>
    <xdr:sp macro="" textlink="">
      <xdr:nvSpPr>
        <xdr:cNvPr id="138" name="【体育館・プール】&#10;一人当たり面積該当値テキスト"/>
        <xdr:cNvSpPr txBox="1"/>
      </xdr:nvSpPr>
      <xdr:spPr>
        <a:xfrm>
          <a:off x="10515600" y="108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105301</xdr:rowOff>
    </xdr:from>
    <xdr:to>
      <xdr:col>50</xdr:col>
      <xdr:colOff>165100</xdr:colOff>
      <xdr:row>64</xdr:row>
      <xdr:rowOff>35451</xdr:rowOff>
    </xdr:to>
    <xdr:sp macro="" textlink="">
      <xdr:nvSpPr>
        <xdr:cNvPr id="139" name="楕円 138"/>
        <xdr:cNvSpPr/>
      </xdr:nvSpPr>
      <xdr:spPr>
        <a:xfrm>
          <a:off x="9588500" y="109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153815</xdr:rowOff>
    </xdr:from>
    <xdr:to>
      <xdr:col>55</xdr:col>
      <xdr:colOff>0</xdr:colOff>
      <xdr:row>63</xdr:row>
      <xdr:rowOff>156101</xdr:rowOff>
    </xdr:to>
    <xdr:cxnSp macro="">
      <xdr:nvCxnSpPr>
        <xdr:cNvPr id="140" name="直線コネクタ 139"/>
        <xdr:cNvCxnSpPr/>
      </xdr:nvCxnSpPr>
      <xdr:spPr>
        <a:xfrm flipV="1">
          <a:off x="9639300" y="1095516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106607</xdr:rowOff>
    </xdr:from>
    <xdr:to>
      <xdr:col>46</xdr:col>
      <xdr:colOff>38100</xdr:colOff>
      <xdr:row>64</xdr:row>
      <xdr:rowOff>36757</xdr:rowOff>
    </xdr:to>
    <xdr:sp macro="" textlink="">
      <xdr:nvSpPr>
        <xdr:cNvPr id="141" name="楕円 140"/>
        <xdr:cNvSpPr/>
      </xdr:nvSpPr>
      <xdr:spPr>
        <a:xfrm>
          <a:off x="8699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156101</xdr:rowOff>
    </xdr:from>
    <xdr:to>
      <xdr:col>50</xdr:col>
      <xdr:colOff>114300</xdr:colOff>
      <xdr:row>63</xdr:row>
      <xdr:rowOff>157407</xdr:rowOff>
    </xdr:to>
    <xdr:cxnSp macro="">
      <xdr:nvCxnSpPr>
        <xdr:cNvPr id="142" name="直線コネクタ 141"/>
        <xdr:cNvCxnSpPr/>
      </xdr:nvCxnSpPr>
      <xdr:spPr>
        <a:xfrm flipV="1">
          <a:off x="8750300" y="109574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26578</xdr:rowOff>
    </xdr:from>
    <xdr:ext cx="469744" cy="259045"/>
    <xdr:sp macro="" textlink="">
      <xdr:nvSpPr>
        <xdr:cNvPr id="143" name="n_1mainValue【体育館・プール】&#10;一人当たり面積"/>
        <xdr:cNvSpPr txBox="1"/>
      </xdr:nvSpPr>
      <xdr:spPr>
        <a:xfrm>
          <a:off x="9391727" y="109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27884</xdr:rowOff>
    </xdr:from>
    <xdr:ext cx="469744" cy="259045"/>
    <xdr:sp macro="" textlink="">
      <xdr:nvSpPr>
        <xdr:cNvPr id="144" name="n_2mainValue【体育館・プール】&#10;一人当たり面積"/>
        <xdr:cNvSpPr txBox="1"/>
      </xdr:nvSpPr>
      <xdr:spPr>
        <a:xfrm>
          <a:off x="85154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75"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8"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80"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186" name="楕円 185"/>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187" name="【福祉施設】&#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188" name="楕円 187"/>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154032</xdr:rowOff>
    </xdr:to>
    <xdr:cxnSp macro="">
      <xdr:nvCxnSpPr>
        <xdr:cNvPr id="189" name="直線コネクタ 188"/>
        <xdr:cNvCxnSpPr/>
      </xdr:nvCxnSpPr>
      <xdr:spPr>
        <a:xfrm flipV="1">
          <a:off x="3797300" y="140055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190" name="楕円 189"/>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81</xdr:row>
      <xdr:rowOff>154032</xdr:rowOff>
    </xdr:to>
    <xdr:cxnSp macro="">
      <xdr:nvCxnSpPr>
        <xdr:cNvPr id="191" name="直線コネクタ 190"/>
        <xdr:cNvCxnSpPr/>
      </xdr:nvCxnSpPr>
      <xdr:spPr>
        <a:xfrm>
          <a:off x="2908300" y="13280571"/>
          <a:ext cx="889000" cy="7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49909</xdr:rowOff>
    </xdr:from>
    <xdr:ext cx="405111" cy="259045"/>
    <xdr:sp macro="" textlink="">
      <xdr:nvSpPr>
        <xdr:cNvPr id="192" name="n_1mainValue【福祉施設】&#10;有形固定資産減価償却率"/>
        <xdr:cNvSpPr txBox="1"/>
      </xdr:nvSpPr>
      <xdr:spPr>
        <a:xfrm>
          <a:off x="3582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193" name="n_2mainValue【福祉施設】&#10;有形固定資産減価償却率"/>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22"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25"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27"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161417</xdr:rowOff>
    </xdr:from>
    <xdr:to>
      <xdr:col>55</xdr:col>
      <xdr:colOff>50800</xdr:colOff>
      <xdr:row>86</xdr:row>
      <xdr:rowOff>91567</xdr:rowOff>
    </xdr:to>
    <xdr:sp macro="" textlink="">
      <xdr:nvSpPr>
        <xdr:cNvPr id="233" name="楕円 232"/>
        <xdr:cNvSpPr/>
      </xdr:nvSpPr>
      <xdr:spPr>
        <a:xfrm>
          <a:off x="104267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76344</xdr:rowOff>
    </xdr:from>
    <xdr:ext cx="469744" cy="259045"/>
    <xdr:sp macro="" textlink="">
      <xdr:nvSpPr>
        <xdr:cNvPr id="234" name="【福祉施設】&#10;一人当たり面積該当値テキスト"/>
        <xdr:cNvSpPr txBox="1"/>
      </xdr:nvSpPr>
      <xdr:spPr>
        <a:xfrm>
          <a:off x="10515600" y="1464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235" name="楕円 234"/>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40767</xdr:rowOff>
    </xdr:from>
    <xdr:to>
      <xdr:col>55</xdr:col>
      <xdr:colOff>0</xdr:colOff>
      <xdr:row>86</xdr:row>
      <xdr:rowOff>41911</xdr:rowOff>
    </xdr:to>
    <xdr:cxnSp macro="">
      <xdr:nvCxnSpPr>
        <xdr:cNvPr id="236" name="直線コネクタ 235"/>
        <xdr:cNvCxnSpPr/>
      </xdr:nvCxnSpPr>
      <xdr:spPr>
        <a:xfrm flipV="1">
          <a:off x="9639300" y="1478546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31877</xdr:rowOff>
    </xdr:from>
    <xdr:to>
      <xdr:col>46</xdr:col>
      <xdr:colOff>38100</xdr:colOff>
      <xdr:row>86</xdr:row>
      <xdr:rowOff>133477</xdr:rowOff>
    </xdr:to>
    <xdr:sp macro="" textlink="">
      <xdr:nvSpPr>
        <xdr:cNvPr id="237" name="楕円 236"/>
        <xdr:cNvSpPr/>
      </xdr:nvSpPr>
      <xdr:spPr>
        <a:xfrm>
          <a:off x="8699500" y="147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82677</xdr:rowOff>
    </xdr:to>
    <xdr:cxnSp macro="">
      <xdr:nvCxnSpPr>
        <xdr:cNvPr id="238" name="直線コネクタ 237"/>
        <xdr:cNvCxnSpPr/>
      </xdr:nvCxnSpPr>
      <xdr:spPr>
        <a:xfrm flipV="1">
          <a:off x="8750300" y="14786611"/>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83838</xdr:rowOff>
    </xdr:from>
    <xdr:ext cx="469744" cy="259045"/>
    <xdr:sp macro="" textlink="">
      <xdr:nvSpPr>
        <xdr:cNvPr id="239" name="n_1mainValue【福祉施設】&#10;一人当たり面積"/>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124604</xdr:rowOff>
    </xdr:from>
    <xdr:ext cx="469744" cy="259045"/>
    <xdr:sp macro="" textlink="">
      <xdr:nvSpPr>
        <xdr:cNvPr id="240" name="n_2mainValue【福祉施設】&#10;一人当たり面積"/>
        <xdr:cNvSpPr txBox="1"/>
      </xdr:nvSpPr>
      <xdr:spPr>
        <a:xfrm>
          <a:off x="8515427" y="1486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1" name="テキスト ボックス 25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2" name="直線コネクタ 25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3" name="テキスト ボックス 25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4" name="直線コネクタ 25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5" name="テキスト ボックス 25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6" name="直線コネクタ 25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7" name="テキスト ボックス 25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8" name="直線コネクタ 25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9" name="テキスト ボックス 25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0" name="直線コネクタ 2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1" name="テキスト ボックス 2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63" name="直線コネクタ 262"/>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64"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65" name="直線コネクタ 264"/>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6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67" name="直線コネクタ 26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68"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69" name="フローチャート: 判断 268"/>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70" name="フローチャート: 判断 269"/>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271" name="n_1aveValue【市民会館】&#10;有形固定資産減価償却率"/>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72" name="フローチャート: 判断 271"/>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273" name="n_2aveValue【市民会館】&#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13970</xdr:rowOff>
    </xdr:from>
    <xdr:to>
      <xdr:col>15</xdr:col>
      <xdr:colOff>101600</xdr:colOff>
      <xdr:row>102</xdr:row>
      <xdr:rowOff>115570</xdr:rowOff>
    </xdr:to>
    <xdr:sp macro="" textlink="">
      <xdr:nvSpPr>
        <xdr:cNvPr id="279" name="楕円 278"/>
        <xdr:cNvSpPr/>
      </xdr:nvSpPr>
      <xdr:spPr>
        <a:xfrm>
          <a:off x="2857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100</xdr:row>
      <xdr:rowOff>132097</xdr:rowOff>
    </xdr:from>
    <xdr:ext cx="405111" cy="259045"/>
    <xdr:sp macro="" textlink="">
      <xdr:nvSpPr>
        <xdr:cNvPr id="280" name="n_2mainValue【市民会館】&#10;有形固定資産減価償却率"/>
        <xdr:cNvSpPr txBox="1"/>
      </xdr:nvSpPr>
      <xdr:spPr>
        <a:xfrm>
          <a:off x="2705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9" name="テキスト ボックス 2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0" name="直線コネクタ 2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1" name="直線コネクタ 29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2" name="テキスト ボックス 29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3" name="直線コネクタ 29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4" name="テキスト ボックス 29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5" name="直線コネクタ 29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6" name="テキスト ボックス 29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7" name="直線コネクタ 29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8" name="テキスト ボックス 29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9" name="直線コネクタ 29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0" name="テキスト ボックス 29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1" name="直線コネクタ 3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2" name="テキスト ボックス 3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04" name="直線コネクタ 303"/>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05"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06" name="直線コネクタ 305"/>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07"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08" name="直線コネクタ 307"/>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09"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10" name="フローチャート: 判断 309"/>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11" name="フローチャート: 判断 310"/>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12"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13" name="フローチャート: 判断 312"/>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14"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5" name="テキスト ボックス 3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6" name="テキスト ボックス 3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7" name="テキスト ボックス 3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8" name="テキスト ボックス 3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9" name="テキスト ボックス 3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144653</xdr:rowOff>
    </xdr:from>
    <xdr:to>
      <xdr:col>46</xdr:col>
      <xdr:colOff>38100</xdr:colOff>
      <xdr:row>108</xdr:row>
      <xdr:rowOff>74803</xdr:rowOff>
    </xdr:to>
    <xdr:sp macro="" textlink="">
      <xdr:nvSpPr>
        <xdr:cNvPr id="320" name="楕円 319"/>
        <xdr:cNvSpPr/>
      </xdr:nvSpPr>
      <xdr:spPr>
        <a:xfrm>
          <a:off x="8699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65930</xdr:rowOff>
    </xdr:from>
    <xdr:ext cx="469744" cy="259045"/>
    <xdr:sp macro="" textlink="">
      <xdr:nvSpPr>
        <xdr:cNvPr id="321" name="n_2mainValue【市民会館】&#10;一人当たり面積"/>
        <xdr:cNvSpPr txBox="1"/>
      </xdr:nvSpPr>
      <xdr:spPr>
        <a:xfrm>
          <a:off x="8515427" y="1858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46" name="直線コネクタ 345"/>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7"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8" name="直線コネクタ 347"/>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9"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51"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52" name="フローチャート: 判断 351"/>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53" name="フローチャート: 判断 352"/>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354"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55" name="フローチャート: 判断 354"/>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356"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62" name="楕円 361"/>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29227</xdr:rowOff>
    </xdr:from>
    <xdr:ext cx="405111" cy="259045"/>
    <xdr:sp macro="" textlink="">
      <xdr:nvSpPr>
        <xdr:cNvPr id="363" name="【一般廃棄物処理施設】&#10;有形固定資産減価償却率該当値テキスト"/>
        <xdr:cNvSpPr txBox="1"/>
      </xdr:nvSpPr>
      <xdr:spPr>
        <a:xfrm>
          <a:off x="16357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364" name="楕円 363"/>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106680</xdr:rowOff>
    </xdr:to>
    <xdr:cxnSp macro="">
      <xdr:nvCxnSpPr>
        <xdr:cNvPr id="365" name="直線コネクタ 364"/>
        <xdr:cNvCxnSpPr/>
      </xdr:nvCxnSpPr>
      <xdr:spPr>
        <a:xfrm flipV="1">
          <a:off x="15481300" y="65722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366" name="楕円 365"/>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156210</xdr:rowOff>
    </xdr:to>
    <xdr:cxnSp macro="">
      <xdr:nvCxnSpPr>
        <xdr:cNvPr id="367" name="直線コネクタ 366"/>
        <xdr:cNvCxnSpPr/>
      </xdr:nvCxnSpPr>
      <xdr:spPr>
        <a:xfrm flipV="1">
          <a:off x="14592300" y="6621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368" name="n_1main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52087</xdr:rowOff>
    </xdr:from>
    <xdr:ext cx="405111" cy="259045"/>
    <xdr:sp macro="" textlink="">
      <xdr:nvSpPr>
        <xdr:cNvPr id="369" name="n_2mainValue【一般廃棄物処理施設】&#10;有形固定資産減価償却率"/>
        <xdr:cNvSpPr txBox="1"/>
      </xdr:nvSpPr>
      <xdr:spPr>
        <a:xfrm>
          <a:off x="14389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0" name="直線コネクタ 37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1" name="テキスト ボックス 38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2" name="直線コネクタ 38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3" name="テキスト ボックス 38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4" name="直線コネクタ 38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5" name="テキスト ボックス 38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6" name="直線コネクタ 38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7" name="テキスト ボックス 38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8" name="直線コネクタ 38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9" name="テキスト ボックス 38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1" name="テキスト ボックス 39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93" name="直線コネクタ 392"/>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94"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95" name="直線コネクタ 394"/>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96"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97" name="直線コネクタ 396"/>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398"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99" name="フローチャート: 判断 398"/>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00" name="フローチャート: 判断 399"/>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401"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402" name="フローチャート: 判断 401"/>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403"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82372</xdr:rowOff>
    </xdr:from>
    <xdr:to>
      <xdr:col>116</xdr:col>
      <xdr:colOff>114300</xdr:colOff>
      <xdr:row>42</xdr:row>
      <xdr:rowOff>12522</xdr:rowOff>
    </xdr:to>
    <xdr:sp macro="" textlink="">
      <xdr:nvSpPr>
        <xdr:cNvPr id="409" name="楕円 408"/>
        <xdr:cNvSpPr/>
      </xdr:nvSpPr>
      <xdr:spPr>
        <a:xfrm>
          <a:off x="22110700" y="71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168749</xdr:rowOff>
    </xdr:from>
    <xdr:ext cx="534377" cy="259045"/>
    <xdr:sp macro="" textlink="">
      <xdr:nvSpPr>
        <xdr:cNvPr id="410" name="【一般廃棄物処理施設】&#10;一人当たり有形固定資産（償却資産）額該当値テキスト"/>
        <xdr:cNvSpPr txBox="1"/>
      </xdr:nvSpPr>
      <xdr:spPr>
        <a:xfrm>
          <a:off x="22199600" y="70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83030</xdr:rowOff>
    </xdr:from>
    <xdr:to>
      <xdr:col>112</xdr:col>
      <xdr:colOff>38100</xdr:colOff>
      <xdr:row>42</xdr:row>
      <xdr:rowOff>13180</xdr:rowOff>
    </xdr:to>
    <xdr:sp macro="" textlink="">
      <xdr:nvSpPr>
        <xdr:cNvPr id="411" name="楕円 410"/>
        <xdr:cNvSpPr/>
      </xdr:nvSpPr>
      <xdr:spPr>
        <a:xfrm>
          <a:off x="21272500" y="71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133172</xdr:rowOff>
    </xdr:from>
    <xdr:to>
      <xdr:col>116</xdr:col>
      <xdr:colOff>63500</xdr:colOff>
      <xdr:row>41</xdr:row>
      <xdr:rowOff>133830</xdr:rowOff>
    </xdr:to>
    <xdr:cxnSp macro="">
      <xdr:nvCxnSpPr>
        <xdr:cNvPr id="412" name="直線コネクタ 411"/>
        <xdr:cNvCxnSpPr/>
      </xdr:nvCxnSpPr>
      <xdr:spPr>
        <a:xfrm flipV="1">
          <a:off x="21323300" y="7162622"/>
          <a:ext cx="8382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82752</xdr:rowOff>
    </xdr:from>
    <xdr:to>
      <xdr:col>107</xdr:col>
      <xdr:colOff>101600</xdr:colOff>
      <xdr:row>42</xdr:row>
      <xdr:rowOff>12902</xdr:rowOff>
    </xdr:to>
    <xdr:sp macro="" textlink="">
      <xdr:nvSpPr>
        <xdr:cNvPr id="413" name="楕円 412"/>
        <xdr:cNvSpPr/>
      </xdr:nvSpPr>
      <xdr:spPr>
        <a:xfrm>
          <a:off x="20383500" y="71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133552</xdr:rowOff>
    </xdr:from>
    <xdr:to>
      <xdr:col>111</xdr:col>
      <xdr:colOff>177800</xdr:colOff>
      <xdr:row>41</xdr:row>
      <xdr:rowOff>133830</xdr:rowOff>
    </xdr:to>
    <xdr:cxnSp macro="">
      <xdr:nvCxnSpPr>
        <xdr:cNvPr id="414" name="直線コネクタ 413"/>
        <xdr:cNvCxnSpPr/>
      </xdr:nvCxnSpPr>
      <xdr:spPr>
        <a:xfrm>
          <a:off x="20434300" y="7163002"/>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4307</xdr:rowOff>
    </xdr:from>
    <xdr:ext cx="534377" cy="259045"/>
    <xdr:sp macro="" textlink="">
      <xdr:nvSpPr>
        <xdr:cNvPr id="415" name="n_1mainValue【一般廃棄物処理施設】&#10;一人当たり有形固定資産（償却資産）額"/>
        <xdr:cNvSpPr txBox="1"/>
      </xdr:nvSpPr>
      <xdr:spPr>
        <a:xfrm>
          <a:off x="21043411" y="720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4029</xdr:rowOff>
    </xdr:from>
    <xdr:ext cx="534377" cy="259045"/>
    <xdr:sp macro="" textlink="">
      <xdr:nvSpPr>
        <xdr:cNvPr id="416" name="n_2mainValue【一般廃棄物処理施設】&#10;一人当たり有形固定資産（償却資産）額"/>
        <xdr:cNvSpPr txBox="1"/>
      </xdr:nvSpPr>
      <xdr:spPr>
        <a:xfrm>
          <a:off x="20167111" y="720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8" name="テキスト ボックス 42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8" name="テキスト ボックス 43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42" name="直線コネクタ 441"/>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43"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44" name="直線コネクタ 44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6" name="直線コネクタ 44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47"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8" name="フローチャート: 判断 44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49" name="フローチャート: 判断 448"/>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5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51" name="フローチャート: 判断 450"/>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452"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458" name="楕円 457"/>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459" name="【保健センター・保健所】&#10;有形固定資産減価償却率該当値テキスト"/>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460" name="楕円 459"/>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96338</xdr:rowOff>
    </xdr:to>
    <xdr:cxnSp macro="">
      <xdr:nvCxnSpPr>
        <xdr:cNvPr id="461" name="直線コネクタ 460"/>
        <xdr:cNvCxnSpPr/>
      </xdr:nvCxnSpPr>
      <xdr:spPr>
        <a:xfrm flipV="1">
          <a:off x="15481300" y="1014330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114119</xdr:rowOff>
    </xdr:from>
    <xdr:to>
      <xdr:col>76</xdr:col>
      <xdr:colOff>165100</xdr:colOff>
      <xdr:row>60</xdr:row>
      <xdr:rowOff>44269</xdr:rowOff>
    </xdr:to>
    <xdr:sp macro="" textlink="">
      <xdr:nvSpPr>
        <xdr:cNvPr id="462" name="楕円 461"/>
        <xdr:cNvSpPr/>
      </xdr:nvSpPr>
      <xdr:spPr>
        <a:xfrm>
          <a:off x="14541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164919</xdr:rowOff>
    </xdr:to>
    <xdr:cxnSp macro="">
      <xdr:nvCxnSpPr>
        <xdr:cNvPr id="463" name="直線コネクタ 462"/>
        <xdr:cNvCxnSpPr/>
      </xdr:nvCxnSpPr>
      <xdr:spPr>
        <a:xfrm flipV="1">
          <a:off x="14592300" y="102118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64" name="n_1main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465" name="n_2main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89" name="直線コネクタ 488"/>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0"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91" name="直線コネクタ 490"/>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9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93" name="直線コネクタ 49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494" name="【保健センター・保健所】&#10;一人当たり面積平均値テキスト"/>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95" name="フローチャート: 判断 494"/>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96" name="フローチャート: 判断 495"/>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97"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98" name="フローチャート: 判断 497"/>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99"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45974</xdr:rowOff>
    </xdr:from>
    <xdr:to>
      <xdr:col>116</xdr:col>
      <xdr:colOff>114300</xdr:colOff>
      <xdr:row>63</xdr:row>
      <xdr:rowOff>147574</xdr:rowOff>
    </xdr:to>
    <xdr:sp macro="" textlink="">
      <xdr:nvSpPr>
        <xdr:cNvPr id="505" name="楕円 504"/>
        <xdr:cNvSpPr/>
      </xdr:nvSpPr>
      <xdr:spPr>
        <a:xfrm>
          <a:off x="221107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24401</xdr:rowOff>
    </xdr:from>
    <xdr:ext cx="469744" cy="259045"/>
    <xdr:sp macro="" textlink="">
      <xdr:nvSpPr>
        <xdr:cNvPr id="506" name="【保健センター・保健所】&#10;一人当たり面積該当値テキスト"/>
        <xdr:cNvSpPr txBox="1"/>
      </xdr:nvSpPr>
      <xdr:spPr>
        <a:xfrm>
          <a:off x="221996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48260</xdr:rowOff>
    </xdr:from>
    <xdr:to>
      <xdr:col>112</xdr:col>
      <xdr:colOff>38100</xdr:colOff>
      <xdr:row>63</xdr:row>
      <xdr:rowOff>149860</xdr:rowOff>
    </xdr:to>
    <xdr:sp macro="" textlink="">
      <xdr:nvSpPr>
        <xdr:cNvPr id="507" name="楕円 506"/>
        <xdr:cNvSpPr/>
      </xdr:nvSpPr>
      <xdr:spPr>
        <a:xfrm>
          <a:off x="21272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96774</xdr:rowOff>
    </xdr:from>
    <xdr:to>
      <xdr:col>116</xdr:col>
      <xdr:colOff>63500</xdr:colOff>
      <xdr:row>63</xdr:row>
      <xdr:rowOff>99060</xdr:rowOff>
    </xdr:to>
    <xdr:cxnSp macro="">
      <xdr:nvCxnSpPr>
        <xdr:cNvPr id="508" name="直線コネクタ 507"/>
        <xdr:cNvCxnSpPr/>
      </xdr:nvCxnSpPr>
      <xdr:spPr>
        <a:xfrm flipV="1">
          <a:off x="21323300" y="108981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49784</xdr:rowOff>
    </xdr:from>
    <xdr:to>
      <xdr:col>107</xdr:col>
      <xdr:colOff>101600</xdr:colOff>
      <xdr:row>63</xdr:row>
      <xdr:rowOff>151384</xdr:rowOff>
    </xdr:to>
    <xdr:sp macro="" textlink="">
      <xdr:nvSpPr>
        <xdr:cNvPr id="509" name="楕円 508"/>
        <xdr:cNvSpPr/>
      </xdr:nvSpPr>
      <xdr:spPr>
        <a:xfrm>
          <a:off x="20383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99060</xdr:rowOff>
    </xdr:from>
    <xdr:to>
      <xdr:col>111</xdr:col>
      <xdr:colOff>177800</xdr:colOff>
      <xdr:row>63</xdr:row>
      <xdr:rowOff>100584</xdr:rowOff>
    </xdr:to>
    <xdr:cxnSp macro="">
      <xdr:nvCxnSpPr>
        <xdr:cNvPr id="510" name="直線コネクタ 509"/>
        <xdr:cNvCxnSpPr/>
      </xdr:nvCxnSpPr>
      <xdr:spPr>
        <a:xfrm flipV="1">
          <a:off x="20434300" y="109004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140987</xdr:rowOff>
    </xdr:from>
    <xdr:ext cx="469744" cy="259045"/>
    <xdr:sp macro="" textlink="">
      <xdr:nvSpPr>
        <xdr:cNvPr id="511" name="n_1mainValue【保健センター・保健所】&#10;一人当たり面積"/>
        <xdr:cNvSpPr txBox="1"/>
      </xdr:nvSpPr>
      <xdr:spPr>
        <a:xfrm>
          <a:off x="21075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142511</xdr:rowOff>
    </xdr:from>
    <xdr:ext cx="469744" cy="259045"/>
    <xdr:sp macro="" textlink="">
      <xdr:nvSpPr>
        <xdr:cNvPr id="512" name="n_2mainValue【保健センター・保健所】&#10;一人当たり面積"/>
        <xdr:cNvSpPr txBox="1"/>
      </xdr:nvSpPr>
      <xdr:spPr>
        <a:xfrm>
          <a:off x="20199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4" name="テキスト ボックス 52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4" name="テキスト ボックス 53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38" name="直線コネクタ 537"/>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39"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40" name="直線コネクタ 539"/>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2" name="直線コネクタ 54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543"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44" name="フローチャート: 判断 543"/>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45" name="フローチャート: 判断 544"/>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546"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47" name="フローチャート: 判断 546"/>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48"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137523</xdr:rowOff>
    </xdr:from>
    <xdr:to>
      <xdr:col>85</xdr:col>
      <xdr:colOff>177800</xdr:colOff>
      <xdr:row>85</xdr:row>
      <xdr:rowOff>67673</xdr:rowOff>
    </xdr:to>
    <xdr:sp macro="" textlink="">
      <xdr:nvSpPr>
        <xdr:cNvPr id="554" name="楕円 553"/>
        <xdr:cNvSpPr/>
      </xdr:nvSpPr>
      <xdr:spPr>
        <a:xfrm>
          <a:off x="16268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115950</xdr:rowOff>
    </xdr:from>
    <xdr:ext cx="405111" cy="259045"/>
    <xdr:sp macro="" textlink="">
      <xdr:nvSpPr>
        <xdr:cNvPr id="555" name="【消防施設】&#10;有形固定資産減価償却率該当値テキスト"/>
        <xdr:cNvSpPr txBox="1"/>
      </xdr:nvSpPr>
      <xdr:spPr>
        <a:xfrm>
          <a:off x="16357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556" name="楕円 555"/>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16873</xdr:rowOff>
    </xdr:from>
    <xdr:to>
      <xdr:col>85</xdr:col>
      <xdr:colOff>127000</xdr:colOff>
      <xdr:row>85</xdr:row>
      <xdr:rowOff>62593</xdr:rowOff>
    </xdr:to>
    <xdr:cxnSp macro="">
      <xdr:nvCxnSpPr>
        <xdr:cNvPr id="557" name="直線コネクタ 556"/>
        <xdr:cNvCxnSpPr/>
      </xdr:nvCxnSpPr>
      <xdr:spPr>
        <a:xfrm flipV="1">
          <a:off x="15481300" y="145901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163649</xdr:rowOff>
    </xdr:from>
    <xdr:to>
      <xdr:col>76</xdr:col>
      <xdr:colOff>165100</xdr:colOff>
      <xdr:row>85</xdr:row>
      <xdr:rowOff>93799</xdr:rowOff>
    </xdr:to>
    <xdr:sp macro="" textlink="">
      <xdr:nvSpPr>
        <xdr:cNvPr id="558" name="楕円 557"/>
        <xdr:cNvSpPr/>
      </xdr:nvSpPr>
      <xdr:spPr>
        <a:xfrm>
          <a:off x="14541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42999</xdr:rowOff>
    </xdr:from>
    <xdr:to>
      <xdr:col>81</xdr:col>
      <xdr:colOff>50800</xdr:colOff>
      <xdr:row>85</xdr:row>
      <xdr:rowOff>62593</xdr:rowOff>
    </xdr:to>
    <xdr:cxnSp macro="">
      <xdr:nvCxnSpPr>
        <xdr:cNvPr id="559" name="直線コネクタ 558"/>
        <xdr:cNvCxnSpPr/>
      </xdr:nvCxnSpPr>
      <xdr:spPr>
        <a:xfrm>
          <a:off x="14592300" y="14616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104520</xdr:rowOff>
    </xdr:from>
    <xdr:ext cx="405111" cy="259045"/>
    <xdr:sp macro="" textlink="">
      <xdr:nvSpPr>
        <xdr:cNvPr id="560" name="n_1mainValue【消防施設】&#10;有形固定資産減価償却率"/>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84926</xdr:rowOff>
    </xdr:from>
    <xdr:ext cx="405111" cy="259045"/>
    <xdr:sp macro="" textlink="">
      <xdr:nvSpPr>
        <xdr:cNvPr id="561" name="n_2mainValue【消防施設】&#10;有形固定資産減価償却率"/>
        <xdr:cNvSpPr txBox="1"/>
      </xdr:nvSpPr>
      <xdr:spPr>
        <a:xfrm>
          <a:off x="14389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85" name="直線コネクタ 584"/>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86"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87" name="直線コネクタ 586"/>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88"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89" name="直線コネクタ 588"/>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90"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91" name="フローチャート: 判断 590"/>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92" name="フローチャート: 判断 591"/>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93"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94" name="フローチャート: 判断 593"/>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95"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154178</xdr:rowOff>
    </xdr:from>
    <xdr:to>
      <xdr:col>116</xdr:col>
      <xdr:colOff>114300</xdr:colOff>
      <xdr:row>86</xdr:row>
      <xdr:rowOff>84328</xdr:rowOff>
    </xdr:to>
    <xdr:sp macro="" textlink="">
      <xdr:nvSpPr>
        <xdr:cNvPr id="601" name="楕円 600"/>
        <xdr:cNvSpPr/>
      </xdr:nvSpPr>
      <xdr:spPr>
        <a:xfrm>
          <a:off x="22110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69105</xdr:rowOff>
    </xdr:from>
    <xdr:ext cx="469744" cy="259045"/>
    <xdr:sp macro="" textlink="">
      <xdr:nvSpPr>
        <xdr:cNvPr id="602" name="【消防施設】&#10;一人当たり面積該当値テキスト"/>
        <xdr:cNvSpPr txBox="1"/>
      </xdr:nvSpPr>
      <xdr:spPr>
        <a:xfrm>
          <a:off x="22199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155321</xdr:rowOff>
    </xdr:from>
    <xdr:to>
      <xdr:col>112</xdr:col>
      <xdr:colOff>38100</xdr:colOff>
      <xdr:row>86</xdr:row>
      <xdr:rowOff>85471</xdr:rowOff>
    </xdr:to>
    <xdr:sp macro="" textlink="">
      <xdr:nvSpPr>
        <xdr:cNvPr id="603" name="楕円 602"/>
        <xdr:cNvSpPr/>
      </xdr:nvSpPr>
      <xdr:spPr>
        <a:xfrm>
          <a:off x="21272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33528</xdr:rowOff>
    </xdr:from>
    <xdr:to>
      <xdr:col>116</xdr:col>
      <xdr:colOff>63500</xdr:colOff>
      <xdr:row>86</xdr:row>
      <xdr:rowOff>34671</xdr:rowOff>
    </xdr:to>
    <xdr:cxnSp macro="">
      <xdr:nvCxnSpPr>
        <xdr:cNvPr id="604" name="直線コネクタ 603"/>
        <xdr:cNvCxnSpPr/>
      </xdr:nvCxnSpPr>
      <xdr:spPr>
        <a:xfrm flipV="1">
          <a:off x="21323300" y="1477822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156083</xdr:rowOff>
    </xdr:from>
    <xdr:to>
      <xdr:col>107</xdr:col>
      <xdr:colOff>101600</xdr:colOff>
      <xdr:row>86</xdr:row>
      <xdr:rowOff>86233</xdr:rowOff>
    </xdr:to>
    <xdr:sp macro="" textlink="">
      <xdr:nvSpPr>
        <xdr:cNvPr id="605" name="楕円 604"/>
        <xdr:cNvSpPr/>
      </xdr:nvSpPr>
      <xdr:spPr>
        <a:xfrm>
          <a:off x="203835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34671</xdr:rowOff>
    </xdr:from>
    <xdr:to>
      <xdr:col>111</xdr:col>
      <xdr:colOff>177800</xdr:colOff>
      <xdr:row>86</xdr:row>
      <xdr:rowOff>35433</xdr:rowOff>
    </xdr:to>
    <xdr:cxnSp macro="">
      <xdr:nvCxnSpPr>
        <xdr:cNvPr id="606" name="直線コネクタ 605"/>
        <xdr:cNvCxnSpPr/>
      </xdr:nvCxnSpPr>
      <xdr:spPr>
        <a:xfrm flipV="1">
          <a:off x="20434300" y="147793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76598</xdr:rowOff>
    </xdr:from>
    <xdr:ext cx="469744" cy="259045"/>
    <xdr:sp macro="" textlink="">
      <xdr:nvSpPr>
        <xdr:cNvPr id="607" name="n_1mainValue【消防施設】&#10;一人当たり面積"/>
        <xdr:cNvSpPr txBox="1"/>
      </xdr:nvSpPr>
      <xdr:spPr>
        <a:xfrm>
          <a:off x="210757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77360</xdr:rowOff>
    </xdr:from>
    <xdr:ext cx="469744" cy="259045"/>
    <xdr:sp macro="" textlink="">
      <xdr:nvSpPr>
        <xdr:cNvPr id="608" name="n_2mainValue【消防施設】&#10;一人当たり面積"/>
        <xdr:cNvSpPr txBox="1"/>
      </xdr:nvSpPr>
      <xdr:spPr>
        <a:xfrm>
          <a:off x="20199427" y="148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0" name="テキスト ボックス 6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0" name="テキスト ボックス 6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34" name="直線コネクタ 633"/>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35"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36" name="直線コネクタ 635"/>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8" name="直線コネクタ 6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39"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40" name="フローチャート: 判断 639"/>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41" name="フローチャート: 判断 640"/>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42"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43" name="フローチャート: 判断 642"/>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44"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xdr:rowOff>
    </xdr:from>
    <xdr:to>
      <xdr:col>85</xdr:col>
      <xdr:colOff>177800</xdr:colOff>
      <xdr:row>100</xdr:row>
      <xdr:rowOff>110671</xdr:rowOff>
    </xdr:to>
    <xdr:sp macro="" textlink="">
      <xdr:nvSpPr>
        <xdr:cNvPr id="650" name="楕円 649"/>
        <xdr:cNvSpPr/>
      </xdr:nvSpPr>
      <xdr:spPr>
        <a:xfrm>
          <a:off x="16268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95448</xdr:rowOff>
    </xdr:from>
    <xdr:ext cx="405111" cy="259045"/>
    <xdr:sp macro="" textlink="">
      <xdr:nvSpPr>
        <xdr:cNvPr id="651" name="【庁舎】&#10;有形固定資産減価償却率該当値テキスト"/>
        <xdr:cNvSpPr txBox="1"/>
      </xdr:nvSpPr>
      <xdr:spPr>
        <a:xfrm>
          <a:off x="16357600" y="1706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17236</xdr:rowOff>
    </xdr:from>
    <xdr:to>
      <xdr:col>81</xdr:col>
      <xdr:colOff>101600</xdr:colOff>
      <xdr:row>100</xdr:row>
      <xdr:rowOff>118836</xdr:rowOff>
    </xdr:to>
    <xdr:sp macro="" textlink="">
      <xdr:nvSpPr>
        <xdr:cNvPr id="652" name="楕円 651"/>
        <xdr:cNvSpPr/>
      </xdr:nvSpPr>
      <xdr:spPr>
        <a:xfrm>
          <a:off x="15430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59871</xdr:rowOff>
    </xdr:from>
    <xdr:to>
      <xdr:col>85</xdr:col>
      <xdr:colOff>127000</xdr:colOff>
      <xdr:row>100</xdr:row>
      <xdr:rowOff>68036</xdr:rowOff>
    </xdr:to>
    <xdr:cxnSp macro="">
      <xdr:nvCxnSpPr>
        <xdr:cNvPr id="653" name="直線コネクタ 652"/>
        <xdr:cNvCxnSpPr/>
      </xdr:nvCxnSpPr>
      <xdr:spPr>
        <a:xfrm flipV="1">
          <a:off x="15481300" y="172048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654" name="楕円 653"/>
        <xdr:cNvSpPr/>
      </xdr:nvSpPr>
      <xdr:spPr>
        <a:xfrm>
          <a:off x="14541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68036</xdr:rowOff>
    </xdr:from>
    <xdr:to>
      <xdr:col>81</xdr:col>
      <xdr:colOff>50800</xdr:colOff>
      <xdr:row>100</xdr:row>
      <xdr:rowOff>77832</xdr:rowOff>
    </xdr:to>
    <xdr:cxnSp macro="">
      <xdr:nvCxnSpPr>
        <xdr:cNvPr id="655" name="直線コネクタ 654"/>
        <xdr:cNvCxnSpPr/>
      </xdr:nvCxnSpPr>
      <xdr:spPr>
        <a:xfrm flipV="1">
          <a:off x="14592300" y="1721303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135363</xdr:rowOff>
    </xdr:from>
    <xdr:ext cx="405111" cy="259045"/>
    <xdr:sp macro="" textlink="">
      <xdr:nvSpPr>
        <xdr:cNvPr id="656" name="n_1mainValue【庁舎】&#10;有形固定資産減価償却率"/>
        <xdr:cNvSpPr txBox="1"/>
      </xdr:nvSpPr>
      <xdr:spPr>
        <a:xfrm>
          <a:off x="15266044" y="169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145159</xdr:rowOff>
    </xdr:from>
    <xdr:ext cx="405111" cy="259045"/>
    <xdr:sp macro="" textlink="">
      <xdr:nvSpPr>
        <xdr:cNvPr id="657" name="n_2mainValue【庁舎】&#10;有形固定資産減価償却率"/>
        <xdr:cNvSpPr txBox="1"/>
      </xdr:nvSpPr>
      <xdr:spPr>
        <a:xfrm>
          <a:off x="143897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8" name="直線コネクタ 6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9" name="テキスト ボックス 6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0" name="直線コネクタ 6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1" name="テキスト ボックス 6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2" name="直線コネクタ 6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3" name="テキスト ボックス 6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4" name="直線コネクタ 6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5" name="テキスト ボックス 6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79" name="直線コネクタ 678"/>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80"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81" name="直線コネクタ 680"/>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82"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83" name="直線コネクタ 682"/>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84"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85" name="フローチャート: 判断 684"/>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86" name="フローチャート: 判断 685"/>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87"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88" name="フローチャート: 判断 68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689"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75921</xdr:rowOff>
    </xdr:from>
    <xdr:to>
      <xdr:col>116</xdr:col>
      <xdr:colOff>114300</xdr:colOff>
      <xdr:row>108</xdr:row>
      <xdr:rowOff>6071</xdr:rowOff>
    </xdr:to>
    <xdr:sp macro="" textlink="">
      <xdr:nvSpPr>
        <xdr:cNvPr id="695" name="楕円 694"/>
        <xdr:cNvSpPr/>
      </xdr:nvSpPr>
      <xdr:spPr>
        <a:xfrm>
          <a:off x="22110700" y="184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162298</xdr:rowOff>
    </xdr:from>
    <xdr:ext cx="469744" cy="259045"/>
    <xdr:sp macro="" textlink="">
      <xdr:nvSpPr>
        <xdr:cNvPr id="696" name="【庁舎】&#10;一人当たり面積該当値テキスト"/>
        <xdr:cNvSpPr txBox="1"/>
      </xdr:nvSpPr>
      <xdr:spPr>
        <a:xfrm>
          <a:off x="22199600" y="183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77749</xdr:rowOff>
    </xdr:from>
    <xdr:to>
      <xdr:col>112</xdr:col>
      <xdr:colOff>38100</xdr:colOff>
      <xdr:row>108</xdr:row>
      <xdr:rowOff>7899</xdr:rowOff>
    </xdr:to>
    <xdr:sp macro="" textlink="">
      <xdr:nvSpPr>
        <xdr:cNvPr id="697" name="楕円 696"/>
        <xdr:cNvSpPr/>
      </xdr:nvSpPr>
      <xdr:spPr>
        <a:xfrm>
          <a:off x="21272500" y="184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126721</xdr:rowOff>
    </xdr:from>
    <xdr:to>
      <xdr:col>116</xdr:col>
      <xdr:colOff>63500</xdr:colOff>
      <xdr:row>107</xdr:row>
      <xdr:rowOff>128549</xdr:rowOff>
    </xdr:to>
    <xdr:cxnSp macro="">
      <xdr:nvCxnSpPr>
        <xdr:cNvPr id="698" name="直線コネクタ 697"/>
        <xdr:cNvCxnSpPr/>
      </xdr:nvCxnSpPr>
      <xdr:spPr>
        <a:xfrm flipV="1">
          <a:off x="21323300" y="1847187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78893</xdr:rowOff>
    </xdr:from>
    <xdr:to>
      <xdr:col>107</xdr:col>
      <xdr:colOff>101600</xdr:colOff>
      <xdr:row>108</xdr:row>
      <xdr:rowOff>9043</xdr:rowOff>
    </xdr:to>
    <xdr:sp macro="" textlink="">
      <xdr:nvSpPr>
        <xdr:cNvPr id="699" name="楕円 698"/>
        <xdr:cNvSpPr/>
      </xdr:nvSpPr>
      <xdr:spPr>
        <a:xfrm>
          <a:off x="20383500" y="18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128549</xdr:rowOff>
    </xdr:from>
    <xdr:to>
      <xdr:col>111</xdr:col>
      <xdr:colOff>177800</xdr:colOff>
      <xdr:row>107</xdr:row>
      <xdr:rowOff>129693</xdr:rowOff>
    </xdr:to>
    <xdr:cxnSp macro="">
      <xdr:nvCxnSpPr>
        <xdr:cNvPr id="700" name="直線コネクタ 699"/>
        <xdr:cNvCxnSpPr/>
      </xdr:nvCxnSpPr>
      <xdr:spPr>
        <a:xfrm flipV="1">
          <a:off x="20434300" y="1847369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170476</xdr:rowOff>
    </xdr:from>
    <xdr:ext cx="469744" cy="259045"/>
    <xdr:sp macro="" textlink="">
      <xdr:nvSpPr>
        <xdr:cNvPr id="701" name="n_1mainValue【庁舎】&#10;一人当たり面積"/>
        <xdr:cNvSpPr txBox="1"/>
      </xdr:nvSpPr>
      <xdr:spPr>
        <a:xfrm>
          <a:off x="21075727" y="185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xdr:rowOff>
    </xdr:from>
    <xdr:ext cx="469744" cy="259045"/>
    <xdr:sp macro="" textlink="">
      <xdr:nvSpPr>
        <xdr:cNvPr id="702" name="n_2mainValue【庁舎】&#10;一人当たり面積"/>
        <xdr:cNvSpPr txBox="1"/>
      </xdr:nvSpPr>
      <xdr:spPr>
        <a:xfrm>
          <a:off x="20199427" y="185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数値がある施設のうち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消防施設以外のすべての施設において、有形固定資産減価償却率は類似団体を上回っている。</a:t>
          </a:r>
          <a:endParaRPr lang="ja-JP" altLang="ja-JP" sz="1400">
            <a:effectLst/>
          </a:endParaRPr>
        </a:p>
        <a:p>
          <a:r>
            <a:rPr kumimoji="1" lang="ja-JP" altLang="ja-JP" sz="1100">
              <a:solidFill>
                <a:schemeClr val="dk1"/>
              </a:solidFill>
              <a:effectLst/>
              <a:latin typeface="+mn-lt"/>
              <a:ea typeface="+mn-ea"/>
              <a:cs typeface="+mn-cs"/>
            </a:rPr>
            <a:t>その中でも、特に体育館・プール</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庁舎においては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が高く老朽化が著しく進行しているといえる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庁舎については、移転建て替えが決定しており、文化ホールや図書館等の機能を含んだ複合施設として令和２年度完成予定である。</a:t>
          </a:r>
          <a:endParaRPr lang="ja-JP" altLang="ja-JP" sz="1400">
            <a:effectLst/>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修繕費用が嵩むことが懸念されることから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速やかに</a:t>
          </a:r>
          <a:r>
            <a:rPr kumimoji="1" lang="ja-JP" altLang="ja-JP" sz="1100">
              <a:solidFill>
                <a:schemeClr val="dk1"/>
              </a:solidFill>
              <a:effectLst/>
              <a:latin typeface="+mn-lt"/>
              <a:ea typeface="+mn-ea"/>
              <a:cs typeface="+mn-cs"/>
            </a:rPr>
            <a:t>個別施設計画を策定し、施設の適正配置・管理に努める必要がある。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54427_&#26085;&#20043;&#24433;&#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59.7</v>
          </cell>
          <cell r="CN53">
            <v>61.2</v>
          </cell>
          <cell r="CV53">
            <v>62.7</v>
          </cell>
        </row>
        <row r="55">
          <cell r="AN55" t="str">
            <v>類似団体内平均値</v>
          </cell>
          <cell r="CF55">
            <v>0</v>
          </cell>
          <cell r="CN55">
            <v>0</v>
          </cell>
          <cell r="CV55">
            <v>0</v>
          </cell>
        </row>
        <row r="57">
          <cell r="CF57">
            <v>54.2</v>
          </cell>
          <cell r="CN57">
            <v>56.3</v>
          </cell>
          <cell r="CV57">
            <v>56.7</v>
          </cell>
        </row>
        <row r="72">
          <cell r="BP72" t="str">
            <v>H25</v>
          </cell>
          <cell r="BX72" t="str">
            <v>H26</v>
          </cell>
          <cell r="CF72" t="str">
            <v>H27</v>
          </cell>
          <cell r="CN72" t="str">
            <v>H28</v>
          </cell>
          <cell r="CV72" t="str">
            <v>H29</v>
          </cell>
        </row>
        <row r="73">
          <cell r="AN73" t="str">
            <v>当該団体値</v>
          </cell>
        </row>
        <row r="75">
          <cell r="BP75">
            <v>9.6999999999999993</v>
          </cell>
          <cell r="BX75">
            <v>8.9</v>
          </cell>
          <cell r="CF75">
            <v>8.1999999999999993</v>
          </cell>
          <cell r="CN75">
            <v>7.2</v>
          </cell>
          <cell r="CV75">
            <v>6.3</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4915937</v>
      </c>
      <c r="BO4" s="372"/>
      <c r="BP4" s="372"/>
      <c r="BQ4" s="372"/>
      <c r="BR4" s="372"/>
      <c r="BS4" s="372"/>
      <c r="BT4" s="372"/>
      <c r="BU4" s="373"/>
      <c r="BV4" s="371">
        <v>5210587</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1.4</v>
      </c>
      <c r="CU4" s="378"/>
      <c r="CV4" s="378"/>
      <c r="CW4" s="378"/>
      <c r="CX4" s="378"/>
      <c r="CY4" s="378"/>
      <c r="CZ4" s="378"/>
      <c r="DA4" s="379"/>
      <c r="DB4" s="377">
        <v>1.3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4733594</v>
      </c>
      <c r="BO5" s="409"/>
      <c r="BP5" s="409"/>
      <c r="BQ5" s="409"/>
      <c r="BR5" s="409"/>
      <c r="BS5" s="409"/>
      <c r="BT5" s="409"/>
      <c r="BU5" s="410"/>
      <c r="BV5" s="408">
        <v>5130325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87.4</v>
      </c>
      <c r="CU5" s="406"/>
      <c r="CV5" s="406"/>
      <c r="CW5" s="406"/>
      <c r="CX5" s="406"/>
      <c r="CY5" s="406"/>
      <c r="CZ5" s="406"/>
      <c r="DA5" s="407"/>
      <c r="DB5" s="405">
        <v>85.2</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182343</v>
      </c>
      <c r="BO6" s="409"/>
      <c r="BP6" s="409"/>
      <c r="BQ6" s="409"/>
      <c r="BR6" s="409"/>
      <c r="BS6" s="409"/>
      <c r="BT6" s="409"/>
      <c r="BU6" s="410"/>
      <c r="BV6" s="408">
        <v>80262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90.6</v>
      </c>
      <c r="CU6" s="446"/>
      <c r="CV6" s="446"/>
      <c r="CW6" s="446"/>
      <c r="CX6" s="446"/>
      <c r="CY6" s="446"/>
      <c r="CZ6" s="446"/>
      <c r="DA6" s="447"/>
      <c r="DB6" s="445">
        <v>88.3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141879</v>
      </c>
      <c r="BO7" s="409"/>
      <c r="BP7" s="409"/>
      <c r="BQ7" s="409"/>
      <c r="BR7" s="409"/>
      <c r="BS7" s="409"/>
      <c r="BT7" s="409"/>
      <c r="BU7" s="410"/>
      <c r="BV7" s="408">
        <v>43046</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2902823</v>
      </c>
      <c r="CU7" s="409"/>
      <c r="CV7" s="409"/>
      <c r="CW7" s="409"/>
      <c r="CX7" s="409"/>
      <c r="CY7" s="409"/>
      <c r="CZ7" s="409"/>
      <c r="DA7" s="410"/>
      <c r="DB7" s="408">
        <v>2950162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40464</v>
      </c>
      <c r="BO8" s="409"/>
      <c r="BP8" s="409"/>
      <c r="BQ8" s="409"/>
      <c r="BR8" s="409"/>
      <c r="BS8" s="409"/>
      <c r="BT8" s="409"/>
      <c r="BU8" s="410"/>
      <c r="BV8" s="408">
        <v>37216</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0.15</v>
      </c>
      <c r="CU8" s="449"/>
      <c r="CV8" s="449"/>
      <c r="CW8" s="449"/>
      <c r="CX8" s="449"/>
      <c r="CY8" s="449"/>
      <c r="CZ8" s="449"/>
      <c r="DA8" s="450"/>
      <c r="DB8" s="448">
        <v>0.14000000000000001</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3946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87</v>
      </c>
      <c r="AV9" s="441"/>
      <c r="AW9" s="441"/>
      <c r="AX9" s="441"/>
      <c r="AY9" s="442" t="s">
        <v>108</v>
      </c>
      <c r="AZ9" s="443"/>
      <c r="BA9" s="443"/>
      <c r="BB9" s="443"/>
      <c r="BC9" s="443"/>
      <c r="BD9" s="443"/>
      <c r="BE9" s="443"/>
      <c r="BF9" s="443"/>
      <c r="BG9" s="443"/>
      <c r="BH9" s="443"/>
      <c r="BI9" s="443"/>
      <c r="BJ9" s="443"/>
      <c r="BK9" s="443"/>
      <c r="BL9" s="443"/>
      <c r="BM9" s="444"/>
      <c r="BN9" s="408">
        <v>3248</v>
      </c>
      <c r="BO9" s="409"/>
      <c r="BP9" s="409"/>
      <c r="BQ9" s="409"/>
      <c r="BR9" s="409"/>
      <c r="BS9" s="409"/>
      <c r="BT9" s="409"/>
      <c r="BU9" s="410"/>
      <c r="BV9" s="408">
        <v>-22527</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16.899999999999999</v>
      </c>
      <c r="CU9" s="406"/>
      <c r="CV9" s="406"/>
      <c r="CW9" s="406"/>
      <c r="CX9" s="406"/>
      <c r="CY9" s="406"/>
      <c r="CZ9" s="406"/>
      <c r="DA9" s="407"/>
      <c r="DB9" s="405">
        <v>17.100000000000001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4463</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579</v>
      </c>
      <c r="BO10" s="409"/>
      <c r="BP10" s="409"/>
      <c r="BQ10" s="409"/>
      <c r="BR10" s="409"/>
      <c r="BS10" s="409"/>
      <c r="BT10" s="409"/>
      <c r="BU10" s="410"/>
      <c r="BV10" s="408">
        <v>731</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4121</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4113</v>
      </c>
      <c r="S13" s="490"/>
      <c r="T13" s="490"/>
      <c r="U13" s="490"/>
      <c r="V13" s="491"/>
      <c r="W13" s="424" t="s">
        <v>133</v>
      </c>
      <c r="X13" s="425"/>
      <c r="Y13" s="425"/>
      <c r="Z13" s="425"/>
      <c r="AA13" s="425"/>
      <c r="AB13" s="415"/>
      <c r="AC13" s="459">
        <v>774</v>
      </c>
      <c r="AD13" s="460"/>
      <c r="AE13" s="460"/>
      <c r="AF13" s="460"/>
      <c r="AG13" s="499"/>
      <c r="AH13" s="459">
        <v>832</v>
      </c>
      <c r="AI13" s="460"/>
      <c r="AJ13" s="460"/>
      <c r="AK13" s="460"/>
      <c r="AL13" s="461"/>
      <c r="AM13" s="437" t="s">
        <v>134</v>
      </c>
      <c r="AN13" s="438"/>
      <c r="AO13" s="438"/>
      <c r="AP13" s="438"/>
      <c r="AQ13" s="438"/>
      <c r="AR13" s="438"/>
      <c r="AS13" s="438"/>
      <c r="AT13" s="439"/>
      <c r="AU13" s="440" t="s">
        <v>112</v>
      </c>
      <c r="AV13" s="441"/>
      <c r="AW13" s="441"/>
      <c r="AX13" s="441"/>
      <c r="AY13" s="442" t="s">
        <v>135</v>
      </c>
      <c r="AZ13" s="443"/>
      <c r="BA13" s="443"/>
      <c r="BB13" s="443"/>
      <c r="BC13" s="443"/>
      <c r="BD13" s="443"/>
      <c r="BE13" s="443"/>
      <c r="BF13" s="443"/>
      <c r="BG13" s="443"/>
      <c r="BH13" s="443"/>
      <c r="BI13" s="443"/>
      <c r="BJ13" s="443"/>
      <c r="BK13" s="443"/>
      <c r="BL13" s="443"/>
      <c r="BM13" s="444"/>
      <c r="BN13" s="408">
        <v>3827</v>
      </c>
      <c r="BO13" s="409"/>
      <c r="BP13" s="409"/>
      <c r="BQ13" s="409"/>
      <c r="BR13" s="409"/>
      <c r="BS13" s="409"/>
      <c r="BT13" s="409"/>
      <c r="BU13" s="410"/>
      <c r="BV13" s="408">
        <v>-21796</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6.3</v>
      </c>
      <c r="CU13" s="406"/>
      <c r="CV13" s="406"/>
      <c r="CW13" s="406"/>
      <c r="CX13" s="406"/>
      <c r="CY13" s="406"/>
      <c r="CZ13" s="406"/>
      <c r="DA13" s="407"/>
      <c r="DB13" s="405">
        <v>7.2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4183</v>
      </c>
      <c r="S14" s="490"/>
      <c r="T14" s="490"/>
      <c r="U14" s="490"/>
      <c r="V14" s="491"/>
      <c r="W14" s="398"/>
      <c r="X14" s="399"/>
      <c r="Y14" s="399"/>
      <c r="Z14" s="399"/>
      <c r="AA14" s="399"/>
      <c r="AB14" s="388"/>
      <c r="AC14" s="492">
        <v>35.9</v>
      </c>
      <c r="AD14" s="493"/>
      <c r="AE14" s="493"/>
      <c r="AF14" s="493"/>
      <c r="AG14" s="494"/>
      <c r="AH14" s="492">
        <v>35.6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4178</v>
      </c>
      <c r="S15" s="490"/>
      <c r="T15" s="490"/>
      <c r="U15" s="490"/>
      <c r="V15" s="491"/>
      <c r="W15" s="424" t="s">
        <v>139</v>
      </c>
      <c r="X15" s="425"/>
      <c r="Y15" s="425"/>
      <c r="Z15" s="425"/>
      <c r="AA15" s="425"/>
      <c r="AB15" s="415"/>
      <c r="AC15" s="459">
        <v>384</v>
      </c>
      <c r="AD15" s="460"/>
      <c r="AE15" s="460"/>
      <c r="AF15" s="460"/>
      <c r="AG15" s="499"/>
      <c r="AH15" s="459">
        <v>513</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417549</v>
      </c>
      <c r="BO15" s="372"/>
      <c r="BP15" s="372"/>
      <c r="BQ15" s="372"/>
      <c r="BR15" s="372"/>
      <c r="BS15" s="372"/>
      <c r="BT15" s="372"/>
      <c r="BU15" s="373"/>
      <c r="BV15" s="371">
        <v>401600</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17.8</v>
      </c>
      <c r="AD16" s="493"/>
      <c r="AE16" s="493"/>
      <c r="AF16" s="493"/>
      <c r="AG16" s="494"/>
      <c r="AH16" s="492">
        <v>21.9</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2711371</v>
      </c>
      <c r="BO16" s="409"/>
      <c r="BP16" s="409"/>
      <c r="BQ16" s="409"/>
      <c r="BR16" s="409"/>
      <c r="BS16" s="409"/>
      <c r="BT16" s="409"/>
      <c r="BU16" s="410"/>
      <c r="BV16" s="408">
        <v>2765149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1000</v>
      </c>
      <c r="AD17" s="460"/>
      <c r="AE17" s="460"/>
      <c r="AF17" s="460"/>
      <c r="AG17" s="499"/>
      <c r="AH17" s="459">
        <v>993</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504947</v>
      </c>
      <c r="BO17" s="409"/>
      <c r="BP17" s="409"/>
      <c r="BQ17" s="409"/>
      <c r="BR17" s="409"/>
      <c r="BS17" s="409"/>
      <c r="BT17" s="409"/>
      <c r="BU17" s="410"/>
      <c r="BV17" s="408">
        <v>482374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277.67</v>
      </c>
      <c r="M18" s="521"/>
      <c r="N18" s="521"/>
      <c r="O18" s="521"/>
      <c r="P18" s="521"/>
      <c r="Q18" s="521"/>
      <c r="R18" s="522"/>
      <c r="S18" s="522"/>
      <c r="T18" s="522"/>
      <c r="U18" s="522"/>
      <c r="V18" s="523"/>
      <c r="W18" s="426"/>
      <c r="X18" s="427"/>
      <c r="Y18" s="427"/>
      <c r="Z18" s="427"/>
      <c r="AA18" s="427"/>
      <c r="AB18" s="418"/>
      <c r="AC18" s="524">
        <v>46.3</v>
      </c>
      <c r="AD18" s="525"/>
      <c r="AE18" s="525"/>
      <c r="AF18" s="525"/>
      <c r="AG18" s="526"/>
      <c r="AH18" s="524">
        <v>42.5</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2584950</v>
      </c>
      <c r="BO18" s="409"/>
      <c r="BP18" s="409"/>
      <c r="BQ18" s="409"/>
      <c r="BR18" s="409"/>
      <c r="BS18" s="409"/>
      <c r="BT18" s="409"/>
      <c r="BU18" s="410"/>
      <c r="BV18" s="408">
        <v>2550957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14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3517491</v>
      </c>
      <c r="BO19" s="409"/>
      <c r="BP19" s="409"/>
      <c r="BQ19" s="409"/>
      <c r="BR19" s="409"/>
      <c r="BS19" s="409"/>
      <c r="BT19" s="409"/>
      <c r="BU19" s="410"/>
      <c r="BV19" s="408">
        <v>3559476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1493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5020696</v>
      </c>
      <c r="BO23" s="409"/>
      <c r="BP23" s="409"/>
      <c r="BQ23" s="409"/>
      <c r="BR23" s="409"/>
      <c r="BS23" s="409"/>
      <c r="BT23" s="409"/>
      <c r="BU23" s="410"/>
      <c r="BV23" s="408">
        <v>5118359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6120</v>
      </c>
      <c r="R24" s="460"/>
      <c r="S24" s="460"/>
      <c r="T24" s="460"/>
      <c r="U24" s="460"/>
      <c r="V24" s="499"/>
      <c r="W24" s="558"/>
      <c r="X24" s="546"/>
      <c r="Y24" s="547"/>
      <c r="Z24" s="458" t="s">
        <v>163</v>
      </c>
      <c r="AA24" s="438"/>
      <c r="AB24" s="438"/>
      <c r="AC24" s="438"/>
      <c r="AD24" s="438"/>
      <c r="AE24" s="438"/>
      <c r="AF24" s="438"/>
      <c r="AG24" s="439"/>
      <c r="AH24" s="459">
        <v>89</v>
      </c>
      <c r="AI24" s="460"/>
      <c r="AJ24" s="460"/>
      <c r="AK24" s="460"/>
      <c r="AL24" s="499"/>
      <c r="AM24" s="459">
        <v>274654</v>
      </c>
      <c r="AN24" s="460"/>
      <c r="AO24" s="460"/>
      <c r="AP24" s="460"/>
      <c r="AQ24" s="460"/>
      <c r="AR24" s="499"/>
      <c r="AS24" s="459">
        <v>3086</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4702516</v>
      </c>
      <c r="BO24" s="409"/>
      <c r="BP24" s="409"/>
      <c r="BQ24" s="409"/>
      <c r="BR24" s="409"/>
      <c r="BS24" s="409"/>
      <c r="BT24" s="409"/>
      <c r="BU24" s="410"/>
      <c r="BV24" s="408">
        <v>4795165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1</v>
      </c>
      <c r="M25" s="460"/>
      <c r="N25" s="460"/>
      <c r="O25" s="460"/>
      <c r="P25" s="499"/>
      <c r="Q25" s="459">
        <v>5550</v>
      </c>
      <c r="R25" s="460"/>
      <c r="S25" s="460"/>
      <c r="T25" s="460"/>
      <c r="U25" s="460"/>
      <c r="V25" s="499"/>
      <c r="W25" s="558"/>
      <c r="X25" s="546"/>
      <c r="Y25" s="547"/>
      <c r="Z25" s="458" t="s">
        <v>166</v>
      </c>
      <c r="AA25" s="438"/>
      <c r="AB25" s="438"/>
      <c r="AC25" s="438"/>
      <c r="AD25" s="438"/>
      <c r="AE25" s="438"/>
      <c r="AF25" s="438"/>
      <c r="AG25" s="439"/>
      <c r="AH25" s="459" t="s">
        <v>131</v>
      </c>
      <c r="AI25" s="460"/>
      <c r="AJ25" s="460"/>
      <c r="AK25" s="460"/>
      <c r="AL25" s="499"/>
      <c r="AM25" s="459" t="s">
        <v>131</v>
      </c>
      <c r="AN25" s="460"/>
      <c r="AO25" s="460"/>
      <c r="AP25" s="460"/>
      <c r="AQ25" s="460"/>
      <c r="AR25" s="499"/>
      <c r="AS25" s="459" t="s">
        <v>122</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375</v>
      </c>
      <c r="BO25" s="372"/>
      <c r="BP25" s="372"/>
      <c r="BQ25" s="372"/>
      <c r="BR25" s="372"/>
      <c r="BS25" s="372"/>
      <c r="BT25" s="372"/>
      <c r="BU25" s="373"/>
      <c r="BV25" s="371">
        <v>419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5300</v>
      </c>
      <c r="R26" s="460"/>
      <c r="S26" s="460"/>
      <c r="T26" s="460"/>
      <c r="U26" s="460"/>
      <c r="V26" s="499"/>
      <c r="W26" s="558"/>
      <c r="X26" s="546"/>
      <c r="Y26" s="547"/>
      <c r="Z26" s="458" t="s">
        <v>169</v>
      </c>
      <c r="AA26" s="568"/>
      <c r="AB26" s="568"/>
      <c r="AC26" s="568"/>
      <c r="AD26" s="568"/>
      <c r="AE26" s="568"/>
      <c r="AF26" s="568"/>
      <c r="AG26" s="569"/>
      <c r="AH26" s="459">
        <v>3</v>
      </c>
      <c r="AI26" s="460"/>
      <c r="AJ26" s="460"/>
      <c r="AK26" s="460"/>
      <c r="AL26" s="499"/>
      <c r="AM26" s="459">
        <v>11079</v>
      </c>
      <c r="AN26" s="460"/>
      <c r="AO26" s="460"/>
      <c r="AP26" s="460"/>
      <c r="AQ26" s="460"/>
      <c r="AR26" s="499"/>
      <c r="AS26" s="459">
        <v>3693</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2790</v>
      </c>
      <c r="R27" s="460"/>
      <c r="S27" s="460"/>
      <c r="T27" s="460"/>
      <c r="U27" s="460"/>
      <c r="V27" s="499"/>
      <c r="W27" s="558"/>
      <c r="X27" s="546"/>
      <c r="Y27" s="547"/>
      <c r="Z27" s="458" t="s">
        <v>172</v>
      </c>
      <c r="AA27" s="438"/>
      <c r="AB27" s="438"/>
      <c r="AC27" s="438"/>
      <c r="AD27" s="438"/>
      <c r="AE27" s="438"/>
      <c r="AF27" s="438"/>
      <c r="AG27" s="439"/>
      <c r="AH27" s="459" t="s">
        <v>122</v>
      </c>
      <c r="AI27" s="460"/>
      <c r="AJ27" s="460"/>
      <c r="AK27" s="460"/>
      <c r="AL27" s="499"/>
      <c r="AM27" s="459" t="s">
        <v>131</v>
      </c>
      <c r="AN27" s="460"/>
      <c r="AO27" s="460"/>
      <c r="AP27" s="460"/>
      <c r="AQ27" s="460"/>
      <c r="AR27" s="499"/>
      <c r="AS27" s="459" t="s">
        <v>131</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98473</v>
      </c>
      <c r="BO27" s="582"/>
      <c r="BP27" s="582"/>
      <c r="BQ27" s="582"/>
      <c r="BR27" s="582"/>
      <c r="BS27" s="582"/>
      <c r="BT27" s="582"/>
      <c r="BU27" s="583"/>
      <c r="BV27" s="581">
        <v>98451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2120</v>
      </c>
      <c r="R28" s="460"/>
      <c r="S28" s="460"/>
      <c r="T28" s="460"/>
      <c r="U28" s="460"/>
      <c r="V28" s="499"/>
      <c r="W28" s="558"/>
      <c r="X28" s="546"/>
      <c r="Y28" s="547"/>
      <c r="Z28" s="458" t="s">
        <v>175</v>
      </c>
      <c r="AA28" s="438"/>
      <c r="AB28" s="438"/>
      <c r="AC28" s="438"/>
      <c r="AD28" s="438"/>
      <c r="AE28" s="438"/>
      <c r="AF28" s="438"/>
      <c r="AG28" s="439"/>
      <c r="AH28" s="459" t="s">
        <v>122</v>
      </c>
      <c r="AI28" s="460"/>
      <c r="AJ28" s="460"/>
      <c r="AK28" s="460"/>
      <c r="AL28" s="499"/>
      <c r="AM28" s="459" t="s">
        <v>131</v>
      </c>
      <c r="AN28" s="460"/>
      <c r="AO28" s="460"/>
      <c r="AP28" s="460"/>
      <c r="AQ28" s="460"/>
      <c r="AR28" s="499"/>
      <c r="AS28" s="459" t="s">
        <v>131</v>
      </c>
      <c r="AT28" s="460"/>
      <c r="AU28" s="460"/>
      <c r="AV28" s="460"/>
      <c r="AW28" s="460"/>
      <c r="AX28" s="461"/>
      <c r="AY28" s="584" t="s">
        <v>176</v>
      </c>
      <c r="AZ28" s="585"/>
      <c r="BA28" s="585"/>
      <c r="BB28" s="586"/>
      <c r="BC28" s="368" t="s">
        <v>41</v>
      </c>
      <c r="BD28" s="369"/>
      <c r="BE28" s="369"/>
      <c r="BF28" s="369"/>
      <c r="BG28" s="369"/>
      <c r="BH28" s="369"/>
      <c r="BI28" s="369"/>
      <c r="BJ28" s="369"/>
      <c r="BK28" s="369"/>
      <c r="BL28" s="369"/>
      <c r="BM28" s="370"/>
      <c r="BN28" s="371">
        <v>1611739</v>
      </c>
      <c r="BO28" s="372"/>
      <c r="BP28" s="372"/>
      <c r="BQ28" s="372"/>
      <c r="BR28" s="372"/>
      <c r="BS28" s="372"/>
      <c r="BT28" s="372"/>
      <c r="BU28" s="373"/>
      <c r="BV28" s="371">
        <v>1592160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6</v>
      </c>
      <c r="M29" s="460"/>
      <c r="N29" s="460"/>
      <c r="O29" s="460"/>
      <c r="P29" s="499"/>
      <c r="Q29" s="459">
        <v>1940</v>
      </c>
      <c r="R29" s="460"/>
      <c r="S29" s="460"/>
      <c r="T29" s="460"/>
      <c r="U29" s="460"/>
      <c r="V29" s="499"/>
      <c r="W29" s="559"/>
      <c r="X29" s="560"/>
      <c r="Y29" s="561"/>
      <c r="Z29" s="458" t="s">
        <v>178</v>
      </c>
      <c r="AA29" s="438"/>
      <c r="AB29" s="438"/>
      <c r="AC29" s="438"/>
      <c r="AD29" s="438"/>
      <c r="AE29" s="438"/>
      <c r="AF29" s="438"/>
      <c r="AG29" s="439"/>
      <c r="AH29" s="459">
        <v>89</v>
      </c>
      <c r="AI29" s="460"/>
      <c r="AJ29" s="460"/>
      <c r="AK29" s="460"/>
      <c r="AL29" s="499"/>
      <c r="AM29" s="459">
        <v>274654</v>
      </c>
      <c r="AN29" s="460"/>
      <c r="AO29" s="460"/>
      <c r="AP29" s="460"/>
      <c r="AQ29" s="460"/>
      <c r="AR29" s="499"/>
      <c r="AS29" s="459">
        <v>3086</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232164</v>
      </c>
      <c r="BO29" s="409"/>
      <c r="BP29" s="409"/>
      <c r="BQ29" s="409"/>
      <c r="BR29" s="409"/>
      <c r="BS29" s="409"/>
      <c r="BT29" s="409"/>
      <c r="BU29" s="410"/>
      <c r="BV29" s="408">
        <v>232021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95.2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1671617</v>
      </c>
      <c r="BO30" s="582"/>
      <c r="BP30" s="582"/>
      <c r="BQ30" s="582"/>
      <c r="BR30" s="582"/>
      <c r="BS30" s="582"/>
      <c r="BT30" s="582"/>
      <c r="BU30" s="583"/>
      <c r="BV30" s="581">
        <v>1631608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189</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187</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日之影町国民健康保険事業特別会計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日之影町国民健康保険病院事業特別会計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日之影町簡易水道事業特別会計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西臼杵広域行政事務組合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日之影町村おこし総合産業株式会社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日之影町奨学資金事業特別会計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日之影町介護保険特別会計　保険事業勘定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日之影町農業集落排水事業特別会計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宮崎県市町村総合事務組合（一般会計）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株式会社ひのかげアグリファーム</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日之影町介護保険特別会計　サービス事業勘定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宮崎県市町村総合事務組合（市町村交通災害共済事業特別</v>
      </c>
      <c r="BZ36" s="595"/>
      <c r="CA36" s="595"/>
      <c r="CB36" s="595"/>
      <c r="CC36" s="595"/>
      <c r="CD36" s="595"/>
      <c r="CE36" s="595"/>
      <c r="CF36" s="595"/>
      <c r="CG36" s="595"/>
      <c r="CH36" s="595"/>
      <c r="CI36" s="595"/>
      <c r="CJ36" s="595"/>
      <c r="CK36" s="595"/>
      <c r="CL36" s="595"/>
      <c r="CM36" s="595"/>
      <c r="CN36" s="193"/>
      <c r="CO36" s="594">
        <f t="shared" si="3"/>
        <v>20</v>
      </c>
      <c r="CP36" s="594"/>
      <c r="CQ36" s="595" t="str">
        <f>IF('各会計、関係団体の財政状況及び健全化判断比率'!BS9="","",'各会計、関係団体の財政状況及び健全化判断比率'!BS9)</f>
        <v>一般社団法人宮崎県林業公社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日之影町後期高齢者医療特別会計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宮崎県後期高齢者医療広域連合（一般会計）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宮崎県後期高齢者医療広域連合（後期高齢者医療特別会計）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宮崎県北部広域行政事務組合（一般会計）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宮崎県北部広域行政事務組合（特別会計）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宮崎県自治会館管理組合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au/9Wl0UCCN347+7GjauZ51sJKqhX2Xckr2rS3zXoi6H9fRliCztryROnhO795XIhF5WT0jBLthHpBlcRCc8HA==" saltValue="nyc2vVxGWQC8HKS4GwDl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348681</v>
      </c>
      <c r="S5" s="611"/>
      <c r="T5" s="611"/>
      <c r="U5" s="611"/>
      <c r="V5" s="611"/>
      <c r="W5" s="611"/>
      <c r="X5" s="611"/>
      <c r="Y5" s="612"/>
      <c r="Z5" s="613">
        <v>7.1</v>
      </c>
      <c r="AA5" s="613"/>
      <c r="AB5" s="613"/>
      <c r="AC5" s="613"/>
      <c r="AD5" s="614">
        <v>348681</v>
      </c>
      <c r="AE5" s="614"/>
      <c r="AF5" s="614"/>
      <c r="AG5" s="614"/>
      <c r="AH5" s="614"/>
      <c r="AI5" s="614"/>
      <c r="AJ5" s="614"/>
      <c r="AK5" s="614"/>
      <c r="AL5" s="615">
        <v>12.2</v>
      </c>
      <c r="AM5" s="616"/>
      <c r="AN5" s="616"/>
      <c r="AO5" s="617"/>
      <c r="AP5" s="607" t="s">
        <v>218</v>
      </c>
      <c r="AQ5" s="608"/>
      <c r="AR5" s="608"/>
      <c r="AS5" s="608"/>
      <c r="AT5" s="608"/>
      <c r="AU5" s="608"/>
      <c r="AV5" s="608"/>
      <c r="AW5" s="608"/>
      <c r="AX5" s="608"/>
      <c r="AY5" s="608"/>
      <c r="AZ5" s="608"/>
      <c r="BA5" s="608"/>
      <c r="BB5" s="608"/>
      <c r="BC5" s="608"/>
      <c r="BD5" s="608"/>
      <c r="BE5" s="608"/>
      <c r="BF5" s="609"/>
      <c r="BG5" s="621">
        <v>343056</v>
      </c>
      <c r="BH5" s="622"/>
      <c r="BI5" s="622"/>
      <c r="BJ5" s="622"/>
      <c r="BK5" s="622"/>
      <c r="BL5" s="622"/>
      <c r="BM5" s="622"/>
      <c r="BN5" s="623"/>
      <c r="BO5" s="624">
        <v>98.4</v>
      </c>
      <c r="BP5" s="624"/>
      <c r="BQ5" s="624"/>
      <c r="BR5" s="624"/>
      <c r="BS5" s="625">
        <v>24465</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106982</v>
      </c>
      <c r="S6" s="622"/>
      <c r="T6" s="622"/>
      <c r="U6" s="622"/>
      <c r="V6" s="622"/>
      <c r="W6" s="622"/>
      <c r="X6" s="622"/>
      <c r="Y6" s="623"/>
      <c r="Z6" s="624">
        <v>2.2000000000000002</v>
      </c>
      <c r="AA6" s="624"/>
      <c r="AB6" s="624"/>
      <c r="AC6" s="624"/>
      <c r="AD6" s="625">
        <v>106982</v>
      </c>
      <c r="AE6" s="625"/>
      <c r="AF6" s="625"/>
      <c r="AG6" s="625"/>
      <c r="AH6" s="625"/>
      <c r="AI6" s="625"/>
      <c r="AJ6" s="625"/>
      <c r="AK6" s="625"/>
      <c r="AL6" s="626">
        <v>3.7</v>
      </c>
      <c r="AM6" s="627"/>
      <c r="AN6" s="627"/>
      <c r="AO6" s="628"/>
      <c r="AP6" s="618" t="s">
        <v>223</v>
      </c>
      <c r="AQ6" s="619"/>
      <c r="AR6" s="619"/>
      <c r="AS6" s="619"/>
      <c r="AT6" s="619"/>
      <c r="AU6" s="619"/>
      <c r="AV6" s="619"/>
      <c r="AW6" s="619"/>
      <c r="AX6" s="619"/>
      <c r="AY6" s="619"/>
      <c r="AZ6" s="619"/>
      <c r="BA6" s="619"/>
      <c r="BB6" s="619"/>
      <c r="BC6" s="619"/>
      <c r="BD6" s="619"/>
      <c r="BE6" s="619"/>
      <c r="BF6" s="620"/>
      <c r="BG6" s="621">
        <v>343056</v>
      </c>
      <c r="BH6" s="622"/>
      <c r="BI6" s="622"/>
      <c r="BJ6" s="622"/>
      <c r="BK6" s="622"/>
      <c r="BL6" s="622"/>
      <c r="BM6" s="622"/>
      <c r="BN6" s="623"/>
      <c r="BO6" s="624">
        <v>98.4</v>
      </c>
      <c r="BP6" s="624"/>
      <c r="BQ6" s="624"/>
      <c r="BR6" s="624"/>
      <c r="BS6" s="625">
        <v>24465</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49570</v>
      </c>
      <c r="CS6" s="622"/>
      <c r="CT6" s="622"/>
      <c r="CU6" s="622"/>
      <c r="CV6" s="622"/>
      <c r="CW6" s="622"/>
      <c r="CX6" s="622"/>
      <c r="CY6" s="623"/>
      <c r="CZ6" s="615">
        <v>1</v>
      </c>
      <c r="DA6" s="616"/>
      <c r="DB6" s="616"/>
      <c r="DC6" s="635"/>
      <c r="DD6" s="630" t="s">
        <v>122</v>
      </c>
      <c r="DE6" s="622"/>
      <c r="DF6" s="622"/>
      <c r="DG6" s="622"/>
      <c r="DH6" s="622"/>
      <c r="DI6" s="622"/>
      <c r="DJ6" s="622"/>
      <c r="DK6" s="622"/>
      <c r="DL6" s="622"/>
      <c r="DM6" s="622"/>
      <c r="DN6" s="622"/>
      <c r="DO6" s="622"/>
      <c r="DP6" s="623"/>
      <c r="DQ6" s="630">
        <v>49570</v>
      </c>
      <c r="DR6" s="622"/>
      <c r="DS6" s="622"/>
      <c r="DT6" s="622"/>
      <c r="DU6" s="622"/>
      <c r="DV6" s="622"/>
      <c r="DW6" s="622"/>
      <c r="DX6" s="622"/>
      <c r="DY6" s="622"/>
      <c r="DZ6" s="622"/>
      <c r="EA6" s="622"/>
      <c r="EB6" s="622"/>
      <c r="EC6" s="631"/>
    </row>
    <row r="7" spans="2:143" ht="11.25" customHeight="1">
      <c r="B7" s="618" t="s">
        <v>225</v>
      </c>
      <c r="C7" s="619"/>
      <c r="D7" s="619"/>
      <c r="E7" s="619"/>
      <c r="F7" s="619"/>
      <c r="G7" s="619"/>
      <c r="H7" s="619"/>
      <c r="I7" s="619"/>
      <c r="J7" s="619"/>
      <c r="K7" s="619"/>
      <c r="L7" s="619"/>
      <c r="M7" s="619"/>
      <c r="N7" s="619"/>
      <c r="O7" s="619"/>
      <c r="P7" s="619"/>
      <c r="Q7" s="620"/>
      <c r="R7" s="621">
        <v>285</v>
      </c>
      <c r="S7" s="622"/>
      <c r="T7" s="622"/>
      <c r="U7" s="622"/>
      <c r="V7" s="622"/>
      <c r="W7" s="622"/>
      <c r="X7" s="622"/>
      <c r="Y7" s="623"/>
      <c r="Z7" s="624">
        <v>0</v>
      </c>
      <c r="AA7" s="624"/>
      <c r="AB7" s="624"/>
      <c r="AC7" s="624"/>
      <c r="AD7" s="625">
        <v>285</v>
      </c>
      <c r="AE7" s="625"/>
      <c r="AF7" s="625"/>
      <c r="AG7" s="625"/>
      <c r="AH7" s="625"/>
      <c r="AI7" s="625"/>
      <c r="AJ7" s="625"/>
      <c r="AK7" s="625"/>
      <c r="AL7" s="626">
        <v>0</v>
      </c>
      <c r="AM7" s="627"/>
      <c r="AN7" s="627"/>
      <c r="AO7" s="628"/>
      <c r="AP7" s="618" t="s">
        <v>226</v>
      </c>
      <c r="AQ7" s="619"/>
      <c r="AR7" s="619"/>
      <c r="AS7" s="619"/>
      <c r="AT7" s="619"/>
      <c r="AU7" s="619"/>
      <c r="AV7" s="619"/>
      <c r="AW7" s="619"/>
      <c r="AX7" s="619"/>
      <c r="AY7" s="619"/>
      <c r="AZ7" s="619"/>
      <c r="BA7" s="619"/>
      <c r="BB7" s="619"/>
      <c r="BC7" s="619"/>
      <c r="BD7" s="619"/>
      <c r="BE7" s="619"/>
      <c r="BF7" s="620"/>
      <c r="BG7" s="621">
        <v>108226</v>
      </c>
      <c r="BH7" s="622"/>
      <c r="BI7" s="622"/>
      <c r="BJ7" s="622"/>
      <c r="BK7" s="622"/>
      <c r="BL7" s="622"/>
      <c r="BM7" s="622"/>
      <c r="BN7" s="623"/>
      <c r="BO7" s="624">
        <v>31</v>
      </c>
      <c r="BP7" s="624"/>
      <c r="BQ7" s="624"/>
      <c r="BR7" s="624"/>
      <c r="BS7" s="625">
        <v>1940</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773329</v>
      </c>
      <c r="CS7" s="622"/>
      <c r="CT7" s="622"/>
      <c r="CU7" s="622"/>
      <c r="CV7" s="622"/>
      <c r="CW7" s="622"/>
      <c r="CX7" s="622"/>
      <c r="CY7" s="623"/>
      <c r="CZ7" s="624">
        <v>16.3</v>
      </c>
      <c r="DA7" s="624"/>
      <c r="DB7" s="624"/>
      <c r="DC7" s="624"/>
      <c r="DD7" s="630">
        <v>25859</v>
      </c>
      <c r="DE7" s="622"/>
      <c r="DF7" s="622"/>
      <c r="DG7" s="622"/>
      <c r="DH7" s="622"/>
      <c r="DI7" s="622"/>
      <c r="DJ7" s="622"/>
      <c r="DK7" s="622"/>
      <c r="DL7" s="622"/>
      <c r="DM7" s="622"/>
      <c r="DN7" s="622"/>
      <c r="DO7" s="622"/>
      <c r="DP7" s="623"/>
      <c r="DQ7" s="630">
        <v>681759</v>
      </c>
      <c r="DR7" s="622"/>
      <c r="DS7" s="622"/>
      <c r="DT7" s="622"/>
      <c r="DU7" s="622"/>
      <c r="DV7" s="622"/>
      <c r="DW7" s="622"/>
      <c r="DX7" s="622"/>
      <c r="DY7" s="622"/>
      <c r="DZ7" s="622"/>
      <c r="EA7" s="622"/>
      <c r="EB7" s="622"/>
      <c r="EC7" s="631"/>
    </row>
    <row r="8" spans="2:143" ht="11.25" customHeight="1">
      <c r="B8" s="618" t="s">
        <v>228</v>
      </c>
      <c r="C8" s="619"/>
      <c r="D8" s="619"/>
      <c r="E8" s="619"/>
      <c r="F8" s="619"/>
      <c r="G8" s="619"/>
      <c r="H8" s="619"/>
      <c r="I8" s="619"/>
      <c r="J8" s="619"/>
      <c r="K8" s="619"/>
      <c r="L8" s="619"/>
      <c r="M8" s="619"/>
      <c r="N8" s="619"/>
      <c r="O8" s="619"/>
      <c r="P8" s="619"/>
      <c r="Q8" s="620"/>
      <c r="R8" s="621">
        <v>568</v>
      </c>
      <c r="S8" s="622"/>
      <c r="T8" s="622"/>
      <c r="U8" s="622"/>
      <c r="V8" s="622"/>
      <c r="W8" s="622"/>
      <c r="X8" s="622"/>
      <c r="Y8" s="623"/>
      <c r="Z8" s="624">
        <v>0</v>
      </c>
      <c r="AA8" s="624"/>
      <c r="AB8" s="624"/>
      <c r="AC8" s="624"/>
      <c r="AD8" s="625">
        <v>568</v>
      </c>
      <c r="AE8" s="625"/>
      <c r="AF8" s="625"/>
      <c r="AG8" s="625"/>
      <c r="AH8" s="625"/>
      <c r="AI8" s="625"/>
      <c r="AJ8" s="625"/>
      <c r="AK8" s="625"/>
      <c r="AL8" s="626">
        <v>0</v>
      </c>
      <c r="AM8" s="627"/>
      <c r="AN8" s="627"/>
      <c r="AO8" s="628"/>
      <c r="AP8" s="618" t="s">
        <v>229</v>
      </c>
      <c r="AQ8" s="619"/>
      <c r="AR8" s="619"/>
      <c r="AS8" s="619"/>
      <c r="AT8" s="619"/>
      <c r="AU8" s="619"/>
      <c r="AV8" s="619"/>
      <c r="AW8" s="619"/>
      <c r="AX8" s="619"/>
      <c r="AY8" s="619"/>
      <c r="AZ8" s="619"/>
      <c r="BA8" s="619"/>
      <c r="BB8" s="619"/>
      <c r="BC8" s="619"/>
      <c r="BD8" s="619"/>
      <c r="BE8" s="619"/>
      <c r="BF8" s="620"/>
      <c r="BG8" s="621">
        <v>5416</v>
      </c>
      <c r="BH8" s="622"/>
      <c r="BI8" s="622"/>
      <c r="BJ8" s="622"/>
      <c r="BK8" s="622"/>
      <c r="BL8" s="622"/>
      <c r="BM8" s="622"/>
      <c r="BN8" s="623"/>
      <c r="BO8" s="624">
        <v>1.6</v>
      </c>
      <c r="BP8" s="624"/>
      <c r="BQ8" s="624"/>
      <c r="BR8" s="624"/>
      <c r="BS8" s="630" t="s">
        <v>122</v>
      </c>
      <c r="BT8" s="622"/>
      <c r="BU8" s="622"/>
      <c r="BV8" s="622"/>
      <c r="BW8" s="622"/>
      <c r="BX8" s="622"/>
      <c r="BY8" s="622"/>
      <c r="BZ8" s="622"/>
      <c r="CA8" s="622"/>
      <c r="CB8" s="631"/>
      <c r="CD8" s="636" t="s">
        <v>230</v>
      </c>
      <c r="CE8" s="637"/>
      <c r="CF8" s="637"/>
      <c r="CG8" s="637"/>
      <c r="CH8" s="637"/>
      <c r="CI8" s="637"/>
      <c r="CJ8" s="637"/>
      <c r="CK8" s="637"/>
      <c r="CL8" s="637"/>
      <c r="CM8" s="637"/>
      <c r="CN8" s="637"/>
      <c r="CO8" s="637"/>
      <c r="CP8" s="637"/>
      <c r="CQ8" s="638"/>
      <c r="CR8" s="621">
        <v>891477</v>
      </c>
      <c r="CS8" s="622"/>
      <c r="CT8" s="622"/>
      <c r="CU8" s="622"/>
      <c r="CV8" s="622"/>
      <c r="CW8" s="622"/>
      <c r="CX8" s="622"/>
      <c r="CY8" s="623"/>
      <c r="CZ8" s="624">
        <v>18.8</v>
      </c>
      <c r="DA8" s="624"/>
      <c r="DB8" s="624"/>
      <c r="DC8" s="624"/>
      <c r="DD8" s="630">
        <v>702</v>
      </c>
      <c r="DE8" s="622"/>
      <c r="DF8" s="622"/>
      <c r="DG8" s="622"/>
      <c r="DH8" s="622"/>
      <c r="DI8" s="622"/>
      <c r="DJ8" s="622"/>
      <c r="DK8" s="622"/>
      <c r="DL8" s="622"/>
      <c r="DM8" s="622"/>
      <c r="DN8" s="622"/>
      <c r="DO8" s="622"/>
      <c r="DP8" s="623"/>
      <c r="DQ8" s="630">
        <v>532360</v>
      </c>
      <c r="DR8" s="622"/>
      <c r="DS8" s="622"/>
      <c r="DT8" s="622"/>
      <c r="DU8" s="622"/>
      <c r="DV8" s="622"/>
      <c r="DW8" s="622"/>
      <c r="DX8" s="622"/>
      <c r="DY8" s="622"/>
      <c r="DZ8" s="622"/>
      <c r="EA8" s="622"/>
      <c r="EB8" s="622"/>
      <c r="EC8" s="631"/>
    </row>
    <row r="9" spans="2:143" ht="11.25" customHeight="1">
      <c r="B9" s="618" t="s">
        <v>231</v>
      </c>
      <c r="C9" s="619"/>
      <c r="D9" s="619"/>
      <c r="E9" s="619"/>
      <c r="F9" s="619"/>
      <c r="G9" s="619"/>
      <c r="H9" s="619"/>
      <c r="I9" s="619"/>
      <c r="J9" s="619"/>
      <c r="K9" s="619"/>
      <c r="L9" s="619"/>
      <c r="M9" s="619"/>
      <c r="N9" s="619"/>
      <c r="O9" s="619"/>
      <c r="P9" s="619"/>
      <c r="Q9" s="620"/>
      <c r="R9" s="621">
        <v>548</v>
      </c>
      <c r="S9" s="622"/>
      <c r="T9" s="622"/>
      <c r="U9" s="622"/>
      <c r="V9" s="622"/>
      <c r="W9" s="622"/>
      <c r="X9" s="622"/>
      <c r="Y9" s="623"/>
      <c r="Z9" s="624">
        <v>0</v>
      </c>
      <c r="AA9" s="624"/>
      <c r="AB9" s="624"/>
      <c r="AC9" s="624"/>
      <c r="AD9" s="625">
        <v>548</v>
      </c>
      <c r="AE9" s="625"/>
      <c r="AF9" s="625"/>
      <c r="AG9" s="625"/>
      <c r="AH9" s="625"/>
      <c r="AI9" s="625"/>
      <c r="AJ9" s="625"/>
      <c r="AK9" s="625"/>
      <c r="AL9" s="626">
        <v>0</v>
      </c>
      <c r="AM9" s="627"/>
      <c r="AN9" s="627"/>
      <c r="AO9" s="628"/>
      <c r="AP9" s="618" t="s">
        <v>232</v>
      </c>
      <c r="AQ9" s="619"/>
      <c r="AR9" s="619"/>
      <c r="AS9" s="619"/>
      <c r="AT9" s="619"/>
      <c r="AU9" s="619"/>
      <c r="AV9" s="619"/>
      <c r="AW9" s="619"/>
      <c r="AX9" s="619"/>
      <c r="AY9" s="619"/>
      <c r="AZ9" s="619"/>
      <c r="BA9" s="619"/>
      <c r="BB9" s="619"/>
      <c r="BC9" s="619"/>
      <c r="BD9" s="619"/>
      <c r="BE9" s="619"/>
      <c r="BF9" s="620"/>
      <c r="BG9" s="621">
        <v>84946</v>
      </c>
      <c r="BH9" s="622"/>
      <c r="BI9" s="622"/>
      <c r="BJ9" s="622"/>
      <c r="BK9" s="622"/>
      <c r="BL9" s="622"/>
      <c r="BM9" s="622"/>
      <c r="BN9" s="623"/>
      <c r="BO9" s="624">
        <v>24.4</v>
      </c>
      <c r="BP9" s="624"/>
      <c r="BQ9" s="624"/>
      <c r="BR9" s="624"/>
      <c r="BS9" s="630" t="s">
        <v>122</v>
      </c>
      <c r="BT9" s="622"/>
      <c r="BU9" s="622"/>
      <c r="BV9" s="622"/>
      <c r="BW9" s="622"/>
      <c r="BX9" s="622"/>
      <c r="BY9" s="622"/>
      <c r="BZ9" s="622"/>
      <c r="CA9" s="622"/>
      <c r="CB9" s="631"/>
      <c r="CD9" s="636" t="s">
        <v>233</v>
      </c>
      <c r="CE9" s="637"/>
      <c r="CF9" s="637"/>
      <c r="CG9" s="637"/>
      <c r="CH9" s="637"/>
      <c r="CI9" s="637"/>
      <c r="CJ9" s="637"/>
      <c r="CK9" s="637"/>
      <c r="CL9" s="637"/>
      <c r="CM9" s="637"/>
      <c r="CN9" s="637"/>
      <c r="CO9" s="637"/>
      <c r="CP9" s="637"/>
      <c r="CQ9" s="638"/>
      <c r="CR9" s="621">
        <v>433929</v>
      </c>
      <c r="CS9" s="622"/>
      <c r="CT9" s="622"/>
      <c r="CU9" s="622"/>
      <c r="CV9" s="622"/>
      <c r="CW9" s="622"/>
      <c r="CX9" s="622"/>
      <c r="CY9" s="623"/>
      <c r="CZ9" s="624">
        <v>9.1999999999999993</v>
      </c>
      <c r="DA9" s="624"/>
      <c r="DB9" s="624"/>
      <c r="DC9" s="624"/>
      <c r="DD9" s="630">
        <v>18376</v>
      </c>
      <c r="DE9" s="622"/>
      <c r="DF9" s="622"/>
      <c r="DG9" s="622"/>
      <c r="DH9" s="622"/>
      <c r="DI9" s="622"/>
      <c r="DJ9" s="622"/>
      <c r="DK9" s="622"/>
      <c r="DL9" s="622"/>
      <c r="DM9" s="622"/>
      <c r="DN9" s="622"/>
      <c r="DO9" s="622"/>
      <c r="DP9" s="623"/>
      <c r="DQ9" s="630">
        <v>392928</v>
      </c>
      <c r="DR9" s="622"/>
      <c r="DS9" s="622"/>
      <c r="DT9" s="622"/>
      <c r="DU9" s="622"/>
      <c r="DV9" s="622"/>
      <c r="DW9" s="622"/>
      <c r="DX9" s="622"/>
      <c r="DY9" s="622"/>
      <c r="DZ9" s="622"/>
      <c r="EA9" s="622"/>
      <c r="EB9" s="622"/>
      <c r="EC9" s="631"/>
    </row>
    <row r="10" spans="2:143" ht="11.25" customHeight="1">
      <c r="B10" s="618" t="s">
        <v>234</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235</v>
      </c>
      <c r="AA10" s="624"/>
      <c r="AB10" s="624"/>
      <c r="AC10" s="624"/>
      <c r="AD10" s="625" t="s">
        <v>122</v>
      </c>
      <c r="AE10" s="625"/>
      <c r="AF10" s="625"/>
      <c r="AG10" s="625"/>
      <c r="AH10" s="625"/>
      <c r="AI10" s="625"/>
      <c r="AJ10" s="625"/>
      <c r="AK10" s="625"/>
      <c r="AL10" s="626" t="s">
        <v>122</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8086</v>
      </c>
      <c r="BH10" s="622"/>
      <c r="BI10" s="622"/>
      <c r="BJ10" s="622"/>
      <c r="BK10" s="622"/>
      <c r="BL10" s="622"/>
      <c r="BM10" s="622"/>
      <c r="BN10" s="623"/>
      <c r="BO10" s="624">
        <v>2.2999999999999998</v>
      </c>
      <c r="BP10" s="624"/>
      <c r="BQ10" s="624"/>
      <c r="BR10" s="624"/>
      <c r="BS10" s="630" t="s">
        <v>235</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235</v>
      </c>
      <c r="CS10" s="622"/>
      <c r="CT10" s="622"/>
      <c r="CU10" s="622"/>
      <c r="CV10" s="622"/>
      <c r="CW10" s="622"/>
      <c r="CX10" s="622"/>
      <c r="CY10" s="623"/>
      <c r="CZ10" s="624" t="s">
        <v>235</v>
      </c>
      <c r="DA10" s="624"/>
      <c r="DB10" s="624"/>
      <c r="DC10" s="624"/>
      <c r="DD10" s="630" t="s">
        <v>122</v>
      </c>
      <c r="DE10" s="622"/>
      <c r="DF10" s="622"/>
      <c r="DG10" s="622"/>
      <c r="DH10" s="622"/>
      <c r="DI10" s="622"/>
      <c r="DJ10" s="622"/>
      <c r="DK10" s="622"/>
      <c r="DL10" s="622"/>
      <c r="DM10" s="622"/>
      <c r="DN10" s="622"/>
      <c r="DO10" s="622"/>
      <c r="DP10" s="623"/>
      <c r="DQ10" s="630" t="s">
        <v>235</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9778</v>
      </c>
      <c r="BH11" s="622"/>
      <c r="BI11" s="622"/>
      <c r="BJ11" s="622"/>
      <c r="BK11" s="622"/>
      <c r="BL11" s="622"/>
      <c r="BM11" s="622"/>
      <c r="BN11" s="623"/>
      <c r="BO11" s="624">
        <v>2.8</v>
      </c>
      <c r="BP11" s="624"/>
      <c r="BQ11" s="624"/>
      <c r="BR11" s="624"/>
      <c r="BS11" s="630">
        <v>1940</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763682</v>
      </c>
      <c r="CS11" s="622"/>
      <c r="CT11" s="622"/>
      <c r="CU11" s="622"/>
      <c r="CV11" s="622"/>
      <c r="CW11" s="622"/>
      <c r="CX11" s="622"/>
      <c r="CY11" s="623"/>
      <c r="CZ11" s="624">
        <v>16.100000000000001</v>
      </c>
      <c r="DA11" s="624"/>
      <c r="DB11" s="624"/>
      <c r="DC11" s="624"/>
      <c r="DD11" s="630">
        <v>368696</v>
      </c>
      <c r="DE11" s="622"/>
      <c r="DF11" s="622"/>
      <c r="DG11" s="622"/>
      <c r="DH11" s="622"/>
      <c r="DI11" s="622"/>
      <c r="DJ11" s="622"/>
      <c r="DK11" s="622"/>
      <c r="DL11" s="622"/>
      <c r="DM11" s="622"/>
      <c r="DN11" s="622"/>
      <c r="DO11" s="622"/>
      <c r="DP11" s="623"/>
      <c r="DQ11" s="630">
        <v>359853</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70585</v>
      </c>
      <c r="S12" s="622"/>
      <c r="T12" s="622"/>
      <c r="U12" s="622"/>
      <c r="V12" s="622"/>
      <c r="W12" s="622"/>
      <c r="X12" s="622"/>
      <c r="Y12" s="623"/>
      <c r="Z12" s="624">
        <v>1.4</v>
      </c>
      <c r="AA12" s="624"/>
      <c r="AB12" s="624"/>
      <c r="AC12" s="624"/>
      <c r="AD12" s="625">
        <v>70585</v>
      </c>
      <c r="AE12" s="625"/>
      <c r="AF12" s="625"/>
      <c r="AG12" s="625"/>
      <c r="AH12" s="625"/>
      <c r="AI12" s="625"/>
      <c r="AJ12" s="625"/>
      <c r="AK12" s="625"/>
      <c r="AL12" s="626">
        <v>2.5</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191982</v>
      </c>
      <c r="BH12" s="622"/>
      <c r="BI12" s="622"/>
      <c r="BJ12" s="622"/>
      <c r="BK12" s="622"/>
      <c r="BL12" s="622"/>
      <c r="BM12" s="622"/>
      <c r="BN12" s="623"/>
      <c r="BO12" s="624">
        <v>55.1</v>
      </c>
      <c r="BP12" s="624"/>
      <c r="BQ12" s="624"/>
      <c r="BR12" s="624"/>
      <c r="BS12" s="630">
        <v>22525</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178070</v>
      </c>
      <c r="CS12" s="622"/>
      <c r="CT12" s="622"/>
      <c r="CU12" s="622"/>
      <c r="CV12" s="622"/>
      <c r="CW12" s="622"/>
      <c r="CX12" s="622"/>
      <c r="CY12" s="623"/>
      <c r="CZ12" s="624">
        <v>3.8</v>
      </c>
      <c r="DA12" s="624"/>
      <c r="DB12" s="624"/>
      <c r="DC12" s="624"/>
      <c r="DD12" s="630">
        <v>26520</v>
      </c>
      <c r="DE12" s="622"/>
      <c r="DF12" s="622"/>
      <c r="DG12" s="622"/>
      <c r="DH12" s="622"/>
      <c r="DI12" s="622"/>
      <c r="DJ12" s="622"/>
      <c r="DK12" s="622"/>
      <c r="DL12" s="622"/>
      <c r="DM12" s="622"/>
      <c r="DN12" s="622"/>
      <c r="DO12" s="622"/>
      <c r="DP12" s="623"/>
      <c r="DQ12" s="630">
        <v>137090</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24" t="s">
        <v>235</v>
      </c>
      <c r="AA13" s="624"/>
      <c r="AB13" s="624"/>
      <c r="AC13" s="624"/>
      <c r="AD13" s="625" t="s">
        <v>235</v>
      </c>
      <c r="AE13" s="625"/>
      <c r="AF13" s="625"/>
      <c r="AG13" s="625"/>
      <c r="AH13" s="625"/>
      <c r="AI13" s="625"/>
      <c r="AJ13" s="625"/>
      <c r="AK13" s="625"/>
      <c r="AL13" s="626" t="s">
        <v>122</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181573</v>
      </c>
      <c r="BH13" s="622"/>
      <c r="BI13" s="622"/>
      <c r="BJ13" s="622"/>
      <c r="BK13" s="622"/>
      <c r="BL13" s="622"/>
      <c r="BM13" s="622"/>
      <c r="BN13" s="623"/>
      <c r="BO13" s="624">
        <v>52.1</v>
      </c>
      <c r="BP13" s="624"/>
      <c r="BQ13" s="624"/>
      <c r="BR13" s="624"/>
      <c r="BS13" s="630">
        <v>22525</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403684</v>
      </c>
      <c r="CS13" s="622"/>
      <c r="CT13" s="622"/>
      <c r="CU13" s="622"/>
      <c r="CV13" s="622"/>
      <c r="CW13" s="622"/>
      <c r="CX13" s="622"/>
      <c r="CY13" s="623"/>
      <c r="CZ13" s="624">
        <v>8.5</v>
      </c>
      <c r="DA13" s="624"/>
      <c r="DB13" s="624"/>
      <c r="DC13" s="624"/>
      <c r="DD13" s="630">
        <v>336063</v>
      </c>
      <c r="DE13" s="622"/>
      <c r="DF13" s="622"/>
      <c r="DG13" s="622"/>
      <c r="DH13" s="622"/>
      <c r="DI13" s="622"/>
      <c r="DJ13" s="622"/>
      <c r="DK13" s="622"/>
      <c r="DL13" s="622"/>
      <c r="DM13" s="622"/>
      <c r="DN13" s="622"/>
      <c r="DO13" s="622"/>
      <c r="DP13" s="623"/>
      <c r="DQ13" s="630">
        <v>150252</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17896</v>
      </c>
      <c r="BH14" s="622"/>
      <c r="BI14" s="622"/>
      <c r="BJ14" s="622"/>
      <c r="BK14" s="622"/>
      <c r="BL14" s="622"/>
      <c r="BM14" s="622"/>
      <c r="BN14" s="623"/>
      <c r="BO14" s="624">
        <v>5.0999999999999996</v>
      </c>
      <c r="BP14" s="624"/>
      <c r="BQ14" s="624"/>
      <c r="BR14" s="624"/>
      <c r="BS14" s="630" t="s">
        <v>122</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127627</v>
      </c>
      <c r="CS14" s="622"/>
      <c r="CT14" s="622"/>
      <c r="CU14" s="622"/>
      <c r="CV14" s="622"/>
      <c r="CW14" s="622"/>
      <c r="CX14" s="622"/>
      <c r="CY14" s="623"/>
      <c r="CZ14" s="624">
        <v>2.7</v>
      </c>
      <c r="DA14" s="624"/>
      <c r="DB14" s="624"/>
      <c r="DC14" s="624"/>
      <c r="DD14" s="630">
        <v>8403</v>
      </c>
      <c r="DE14" s="622"/>
      <c r="DF14" s="622"/>
      <c r="DG14" s="622"/>
      <c r="DH14" s="622"/>
      <c r="DI14" s="622"/>
      <c r="DJ14" s="622"/>
      <c r="DK14" s="622"/>
      <c r="DL14" s="622"/>
      <c r="DM14" s="622"/>
      <c r="DN14" s="622"/>
      <c r="DO14" s="622"/>
      <c r="DP14" s="623"/>
      <c r="DQ14" s="630">
        <v>120363</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20021</v>
      </c>
      <c r="S15" s="622"/>
      <c r="T15" s="622"/>
      <c r="U15" s="622"/>
      <c r="V15" s="622"/>
      <c r="W15" s="622"/>
      <c r="X15" s="622"/>
      <c r="Y15" s="623"/>
      <c r="Z15" s="624">
        <v>0.4</v>
      </c>
      <c r="AA15" s="624"/>
      <c r="AB15" s="624"/>
      <c r="AC15" s="624"/>
      <c r="AD15" s="625">
        <v>20021</v>
      </c>
      <c r="AE15" s="625"/>
      <c r="AF15" s="625"/>
      <c r="AG15" s="625"/>
      <c r="AH15" s="625"/>
      <c r="AI15" s="625"/>
      <c r="AJ15" s="625"/>
      <c r="AK15" s="625"/>
      <c r="AL15" s="626">
        <v>0.7</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24952</v>
      </c>
      <c r="BH15" s="622"/>
      <c r="BI15" s="622"/>
      <c r="BJ15" s="622"/>
      <c r="BK15" s="622"/>
      <c r="BL15" s="622"/>
      <c r="BM15" s="622"/>
      <c r="BN15" s="623"/>
      <c r="BO15" s="624">
        <v>7.2</v>
      </c>
      <c r="BP15" s="624"/>
      <c r="BQ15" s="624"/>
      <c r="BR15" s="624"/>
      <c r="BS15" s="630" t="s">
        <v>235</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333396</v>
      </c>
      <c r="CS15" s="622"/>
      <c r="CT15" s="622"/>
      <c r="CU15" s="622"/>
      <c r="CV15" s="622"/>
      <c r="CW15" s="622"/>
      <c r="CX15" s="622"/>
      <c r="CY15" s="623"/>
      <c r="CZ15" s="624">
        <v>7</v>
      </c>
      <c r="DA15" s="624"/>
      <c r="DB15" s="624"/>
      <c r="DC15" s="624"/>
      <c r="DD15" s="630">
        <v>31237</v>
      </c>
      <c r="DE15" s="622"/>
      <c r="DF15" s="622"/>
      <c r="DG15" s="622"/>
      <c r="DH15" s="622"/>
      <c r="DI15" s="622"/>
      <c r="DJ15" s="622"/>
      <c r="DK15" s="622"/>
      <c r="DL15" s="622"/>
      <c r="DM15" s="622"/>
      <c r="DN15" s="622"/>
      <c r="DO15" s="622"/>
      <c r="DP15" s="623"/>
      <c r="DQ15" s="630">
        <v>272928</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235</v>
      </c>
      <c r="S16" s="622"/>
      <c r="T16" s="622"/>
      <c r="U16" s="622"/>
      <c r="V16" s="622"/>
      <c r="W16" s="622"/>
      <c r="X16" s="622"/>
      <c r="Y16" s="623"/>
      <c r="Z16" s="624" t="s">
        <v>235</v>
      </c>
      <c r="AA16" s="624"/>
      <c r="AB16" s="624"/>
      <c r="AC16" s="624"/>
      <c r="AD16" s="625" t="s">
        <v>235</v>
      </c>
      <c r="AE16" s="625"/>
      <c r="AF16" s="625"/>
      <c r="AG16" s="625"/>
      <c r="AH16" s="625"/>
      <c r="AI16" s="625"/>
      <c r="AJ16" s="625"/>
      <c r="AK16" s="625"/>
      <c r="AL16" s="626" t="s">
        <v>122</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183735</v>
      </c>
      <c r="CS16" s="622"/>
      <c r="CT16" s="622"/>
      <c r="CU16" s="622"/>
      <c r="CV16" s="622"/>
      <c r="CW16" s="622"/>
      <c r="CX16" s="622"/>
      <c r="CY16" s="623"/>
      <c r="CZ16" s="624">
        <v>3.9</v>
      </c>
      <c r="DA16" s="624"/>
      <c r="DB16" s="624"/>
      <c r="DC16" s="624"/>
      <c r="DD16" s="630" t="s">
        <v>122</v>
      </c>
      <c r="DE16" s="622"/>
      <c r="DF16" s="622"/>
      <c r="DG16" s="622"/>
      <c r="DH16" s="622"/>
      <c r="DI16" s="622"/>
      <c r="DJ16" s="622"/>
      <c r="DK16" s="622"/>
      <c r="DL16" s="622"/>
      <c r="DM16" s="622"/>
      <c r="DN16" s="622"/>
      <c r="DO16" s="622"/>
      <c r="DP16" s="623"/>
      <c r="DQ16" s="630">
        <v>42950</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414</v>
      </c>
      <c r="S17" s="622"/>
      <c r="T17" s="622"/>
      <c r="U17" s="622"/>
      <c r="V17" s="622"/>
      <c r="W17" s="622"/>
      <c r="X17" s="622"/>
      <c r="Y17" s="623"/>
      <c r="Z17" s="624">
        <v>0</v>
      </c>
      <c r="AA17" s="624"/>
      <c r="AB17" s="624"/>
      <c r="AC17" s="624"/>
      <c r="AD17" s="625">
        <v>414</v>
      </c>
      <c r="AE17" s="625"/>
      <c r="AF17" s="625"/>
      <c r="AG17" s="625"/>
      <c r="AH17" s="625"/>
      <c r="AI17" s="625"/>
      <c r="AJ17" s="625"/>
      <c r="AK17" s="625"/>
      <c r="AL17" s="626">
        <v>0</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235</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595095</v>
      </c>
      <c r="CS17" s="622"/>
      <c r="CT17" s="622"/>
      <c r="CU17" s="622"/>
      <c r="CV17" s="622"/>
      <c r="CW17" s="622"/>
      <c r="CX17" s="622"/>
      <c r="CY17" s="623"/>
      <c r="CZ17" s="624">
        <v>12.6</v>
      </c>
      <c r="DA17" s="624"/>
      <c r="DB17" s="624"/>
      <c r="DC17" s="624"/>
      <c r="DD17" s="630" t="s">
        <v>122</v>
      </c>
      <c r="DE17" s="622"/>
      <c r="DF17" s="622"/>
      <c r="DG17" s="622"/>
      <c r="DH17" s="622"/>
      <c r="DI17" s="622"/>
      <c r="DJ17" s="622"/>
      <c r="DK17" s="622"/>
      <c r="DL17" s="622"/>
      <c r="DM17" s="622"/>
      <c r="DN17" s="622"/>
      <c r="DO17" s="622"/>
      <c r="DP17" s="623"/>
      <c r="DQ17" s="630">
        <v>595095</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2695497</v>
      </c>
      <c r="S18" s="622"/>
      <c r="T18" s="622"/>
      <c r="U18" s="622"/>
      <c r="V18" s="622"/>
      <c r="W18" s="622"/>
      <c r="X18" s="622"/>
      <c r="Y18" s="623"/>
      <c r="Z18" s="624">
        <v>54.8</v>
      </c>
      <c r="AA18" s="624"/>
      <c r="AB18" s="624"/>
      <c r="AC18" s="624"/>
      <c r="AD18" s="625">
        <v>2291625</v>
      </c>
      <c r="AE18" s="625"/>
      <c r="AF18" s="625"/>
      <c r="AG18" s="625"/>
      <c r="AH18" s="625"/>
      <c r="AI18" s="625"/>
      <c r="AJ18" s="625"/>
      <c r="AK18" s="625"/>
      <c r="AL18" s="626">
        <v>80.3</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235</v>
      </c>
      <c r="BP18" s="624"/>
      <c r="BQ18" s="624"/>
      <c r="BR18" s="624"/>
      <c r="BS18" s="630" t="s">
        <v>122</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235</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2291625</v>
      </c>
      <c r="S19" s="622"/>
      <c r="T19" s="622"/>
      <c r="U19" s="622"/>
      <c r="V19" s="622"/>
      <c r="W19" s="622"/>
      <c r="X19" s="622"/>
      <c r="Y19" s="623"/>
      <c r="Z19" s="624">
        <v>46.6</v>
      </c>
      <c r="AA19" s="624"/>
      <c r="AB19" s="624"/>
      <c r="AC19" s="624"/>
      <c r="AD19" s="625">
        <v>2291625</v>
      </c>
      <c r="AE19" s="625"/>
      <c r="AF19" s="625"/>
      <c r="AG19" s="625"/>
      <c r="AH19" s="625"/>
      <c r="AI19" s="625"/>
      <c r="AJ19" s="625"/>
      <c r="AK19" s="625"/>
      <c r="AL19" s="626">
        <v>80.3</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v>5625</v>
      </c>
      <c r="BH19" s="622"/>
      <c r="BI19" s="622"/>
      <c r="BJ19" s="622"/>
      <c r="BK19" s="622"/>
      <c r="BL19" s="622"/>
      <c r="BM19" s="622"/>
      <c r="BN19" s="623"/>
      <c r="BO19" s="624">
        <v>1.6</v>
      </c>
      <c r="BP19" s="624"/>
      <c r="BQ19" s="624"/>
      <c r="BR19" s="624"/>
      <c r="BS19" s="630" t="s">
        <v>122</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403872</v>
      </c>
      <c r="S20" s="622"/>
      <c r="T20" s="622"/>
      <c r="U20" s="622"/>
      <c r="V20" s="622"/>
      <c r="W20" s="622"/>
      <c r="X20" s="622"/>
      <c r="Y20" s="623"/>
      <c r="Z20" s="624">
        <v>8.1999999999999993</v>
      </c>
      <c r="AA20" s="624"/>
      <c r="AB20" s="624"/>
      <c r="AC20" s="624"/>
      <c r="AD20" s="625" t="s">
        <v>122</v>
      </c>
      <c r="AE20" s="625"/>
      <c r="AF20" s="625"/>
      <c r="AG20" s="625"/>
      <c r="AH20" s="625"/>
      <c r="AI20" s="625"/>
      <c r="AJ20" s="625"/>
      <c r="AK20" s="625"/>
      <c r="AL20" s="626" t="s">
        <v>122</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v>5625</v>
      </c>
      <c r="BH20" s="622"/>
      <c r="BI20" s="622"/>
      <c r="BJ20" s="622"/>
      <c r="BK20" s="622"/>
      <c r="BL20" s="622"/>
      <c r="BM20" s="622"/>
      <c r="BN20" s="623"/>
      <c r="BO20" s="624">
        <v>1.6</v>
      </c>
      <c r="BP20" s="624"/>
      <c r="BQ20" s="624"/>
      <c r="BR20" s="624"/>
      <c r="BS20" s="630" t="s">
        <v>122</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4733594</v>
      </c>
      <c r="CS20" s="622"/>
      <c r="CT20" s="622"/>
      <c r="CU20" s="622"/>
      <c r="CV20" s="622"/>
      <c r="CW20" s="622"/>
      <c r="CX20" s="622"/>
      <c r="CY20" s="623"/>
      <c r="CZ20" s="624">
        <v>100</v>
      </c>
      <c r="DA20" s="624"/>
      <c r="DB20" s="624"/>
      <c r="DC20" s="624"/>
      <c r="DD20" s="630">
        <v>815856</v>
      </c>
      <c r="DE20" s="622"/>
      <c r="DF20" s="622"/>
      <c r="DG20" s="622"/>
      <c r="DH20" s="622"/>
      <c r="DI20" s="622"/>
      <c r="DJ20" s="622"/>
      <c r="DK20" s="622"/>
      <c r="DL20" s="622"/>
      <c r="DM20" s="622"/>
      <c r="DN20" s="622"/>
      <c r="DO20" s="622"/>
      <c r="DP20" s="623"/>
      <c r="DQ20" s="630">
        <v>3335148</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235</v>
      </c>
      <c r="S21" s="622"/>
      <c r="T21" s="622"/>
      <c r="U21" s="622"/>
      <c r="V21" s="622"/>
      <c r="W21" s="622"/>
      <c r="X21" s="622"/>
      <c r="Y21" s="623"/>
      <c r="Z21" s="624" t="s">
        <v>235</v>
      </c>
      <c r="AA21" s="624"/>
      <c r="AB21" s="624"/>
      <c r="AC21" s="624"/>
      <c r="AD21" s="625" t="s">
        <v>122</v>
      </c>
      <c r="AE21" s="625"/>
      <c r="AF21" s="625"/>
      <c r="AG21" s="625"/>
      <c r="AH21" s="625"/>
      <c r="AI21" s="625"/>
      <c r="AJ21" s="625"/>
      <c r="AK21" s="625"/>
      <c r="AL21" s="626" t="s">
        <v>122</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v>5625</v>
      </c>
      <c r="BH21" s="622"/>
      <c r="BI21" s="622"/>
      <c r="BJ21" s="622"/>
      <c r="BK21" s="622"/>
      <c r="BL21" s="622"/>
      <c r="BM21" s="622"/>
      <c r="BN21" s="623"/>
      <c r="BO21" s="624">
        <v>1.6</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3243581</v>
      </c>
      <c r="S22" s="622"/>
      <c r="T22" s="622"/>
      <c r="U22" s="622"/>
      <c r="V22" s="622"/>
      <c r="W22" s="622"/>
      <c r="X22" s="622"/>
      <c r="Y22" s="623"/>
      <c r="Z22" s="624">
        <v>66</v>
      </c>
      <c r="AA22" s="624"/>
      <c r="AB22" s="624"/>
      <c r="AC22" s="624"/>
      <c r="AD22" s="625">
        <v>2839709</v>
      </c>
      <c r="AE22" s="625"/>
      <c r="AF22" s="625"/>
      <c r="AG22" s="625"/>
      <c r="AH22" s="625"/>
      <c r="AI22" s="625"/>
      <c r="AJ22" s="625"/>
      <c r="AK22" s="625"/>
      <c r="AL22" s="626">
        <v>99.5</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1294</v>
      </c>
      <c r="S23" s="622"/>
      <c r="T23" s="622"/>
      <c r="U23" s="622"/>
      <c r="V23" s="622"/>
      <c r="W23" s="622"/>
      <c r="X23" s="622"/>
      <c r="Y23" s="623"/>
      <c r="Z23" s="624">
        <v>0</v>
      </c>
      <c r="AA23" s="624"/>
      <c r="AB23" s="624"/>
      <c r="AC23" s="624"/>
      <c r="AD23" s="625">
        <v>1294</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34805</v>
      </c>
      <c r="S24" s="622"/>
      <c r="T24" s="622"/>
      <c r="U24" s="622"/>
      <c r="V24" s="622"/>
      <c r="W24" s="622"/>
      <c r="X24" s="622"/>
      <c r="Y24" s="623"/>
      <c r="Z24" s="624">
        <v>0.7</v>
      </c>
      <c r="AA24" s="624"/>
      <c r="AB24" s="624"/>
      <c r="AC24" s="624"/>
      <c r="AD24" s="625" t="s">
        <v>235</v>
      </c>
      <c r="AE24" s="625"/>
      <c r="AF24" s="625"/>
      <c r="AG24" s="625"/>
      <c r="AH24" s="625"/>
      <c r="AI24" s="625"/>
      <c r="AJ24" s="625"/>
      <c r="AK24" s="625"/>
      <c r="AL24" s="626" t="s">
        <v>235</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1689682</v>
      </c>
      <c r="CS24" s="611"/>
      <c r="CT24" s="611"/>
      <c r="CU24" s="611"/>
      <c r="CV24" s="611"/>
      <c r="CW24" s="611"/>
      <c r="CX24" s="611"/>
      <c r="CY24" s="612"/>
      <c r="CZ24" s="615">
        <v>35.700000000000003</v>
      </c>
      <c r="DA24" s="616"/>
      <c r="DB24" s="616"/>
      <c r="DC24" s="635"/>
      <c r="DD24" s="654">
        <v>1484471</v>
      </c>
      <c r="DE24" s="611"/>
      <c r="DF24" s="611"/>
      <c r="DG24" s="611"/>
      <c r="DH24" s="611"/>
      <c r="DI24" s="611"/>
      <c r="DJ24" s="611"/>
      <c r="DK24" s="612"/>
      <c r="DL24" s="654">
        <v>1466825</v>
      </c>
      <c r="DM24" s="611"/>
      <c r="DN24" s="611"/>
      <c r="DO24" s="611"/>
      <c r="DP24" s="611"/>
      <c r="DQ24" s="611"/>
      <c r="DR24" s="611"/>
      <c r="DS24" s="611"/>
      <c r="DT24" s="611"/>
      <c r="DU24" s="611"/>
      <c r="DV24" s="612"/>
      <c r="DW24" s="615">
        <v>49.6</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56547</v>
      </c>
      <c r="S25" s="622"/>
      <c r="T25" s="622"/>
      <c r="U25" s="622"/>
      <c r="V25" s="622"/>
      <c r="W25" s="622"/>
      <c r="X25" s="622"/>
      <c r="Y25" s="623"/>
      <c r="Z25" s="624">
        <v>1.2</v>
      </c>
      <c r="AA25" s="624"/>
      <c r="AB25" s="624"/>
      <c r="AC25" s="624"/>
      <c r="AD25" s="625" t="s">
        <v>122</v>
      </c>
      <c r="AE25" s="625"/>
      <c r="AF25" s="625"/>
      <c r="AG25" s="625"/>
      <c r="AH25" s="625"/>
      <c r="AI25" s="625"/>
      <c r="AJ25" s="625"/>
      <c r="AK25" s="625"/>
      <c r="AL25" s="626" t="s">
        <v>122</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235</v>
      </c>
      <c r="BH25" s="622"/>
      <c r="BI25" s="622"/>
      <c r="BJ25" s="622"/>
      <c r="BK25" s="622"/>
      <c r="BL25" s="622"/>
      <c r="BM25" s="622"/>
      <c r="BN25" s="623"/>
      <c r="BO25" s="624" t="s">
        <v>235</v>
      </c>
      <c r="BP25" s="624"/>
      <c r="BQ25" s="624"/>
      <c r="BR25" s="624"/>
      <c r="BS25" s="630" t="s">
        <v>235</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743183</v>
      </c>
      <c r="CS25" s="657"/>
      <c r="CT25" s="657"/>
      <c r="CU25" s="657"/>
      <c r="CV25" s="657"/>
      <c r="CW25" s="657"/>
      <c r="CX25" s="657"/>
      <c r="CY25" s="658"/>
      <c r="CZ25" s="626">
        <v>15.7</v>
      </c>
      <c r="DA25" s="655"/>
      <c r="DB25" s="655"/>
      <c r="DC25" s="659"/>
      <c r="DD25" s="630">
        <v>717929</v>
      </c>
      <c r="DE25" s="657"/>
      <c r="DF25" s="657"/>
      <c r="DG25" s="657"/>
      <c r="DH25" s="657"/>
      <c r="DI25" s="657"/>
      <c r="DJ25" s="657"/>
      <c r="DK25" s="658"/>
      <c r="DL25" s="630">
        <v>701074</v>
      </c>
      <c r="DM25" s="657"/>
      <c r="DN25" s="657"/>
      <c r="DO25" s="657"/>
      <c r="DP25" s="657"/>
      <c r="DQ25" s="657"/>
      <c r="DR25" s="657"/>
      <c r="DS25" s="657"/>
      <c r="DT25" s="657"/>
      <c r="DU25" s="657"/>
      <c r="DV25" s="658"/>
      <c r="DW25" s="626">
        <v>23.7</v>
      </c>
      <c r="DX25" s="655"/>
      <c r="DY25" s="655"/>
      <c r="DZ25" s="655"/>
      <c r="EA25" s="655"/>
      <c r="EB25" s="655"/>
      <c r="EC25" s="656"/>
    </row>
    <row r="26" spans="2:133" ht="11.25" customHeight="1">
      <c r="B26" s="618" t="s">
        <v>286</v>
      </c>
      <c r="C26" s="619"/>
      <c r="D26" s="619"/>
      <c r="E26" s="619"/>
      <c r="F26" s="619"/>
      <c r="G26" s="619"/>
      <c r="H26" s="619"/>
      <c r="I26" s="619"/>
      <c r="J26" s="619"/>
      <c r="K26" s="619"/>
      <c r="L26" s="619"/>
      <c r="M26" s="619"/>
      <c r="N26" s="619"/>
      <c r="O26" s="619"/>
      <c r="P26" s="619"/>
      <c r="Q26" s="620"/>
      <c r="R26" s="621">
        <v>3243</v>
      </c>
      <c r="S26" s="622"/>
      <c r="T26" s="622"/>
      <c r="U26" s="622"/>
      <c r="V26" s="622"/>
      <c r="W26" s="622"/>
      <c r="X26" s="622"/>
      <c r="Y26" s="623"/>
      <c r="Z26" s="624">
        <v>0.1</v>
      </c>
      <c r="AA26" s="624"/>
      <c r="AB26" s="624"/>
      <c r="AC26" s="624"/>
      <c r="AD26" s="625">
        <v>1471</v>
      </c>
      <c r="AE26" s="625"/>
      <c r="AF26" s="625"/>
      <c r="AG26" s="625"/>
      <c r="AH26" s="625"/>
      <c r="AI26" s="625"/>
      <c r="AJ26" s="625"/>
      <c r="AK26" s="625"/>
      <c r="AL26" s="626">
        <v>0.1</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474827</v>
      </c>
      <c r="CS26" s="622"/>
      <c r="CT26" s="622"/>
      <c r="CU26" s="622"/>
      <c r="CV26" s="622"/>
      <c r="CW26" s="622"/>
      <c r="CX26" s="622"/>
      <c r="CY26" s="623"/>
      <c r="CZ26" s="626">
        <v>10</v>
      </c>
      <c r="DA26" s="655"/>
      <c r="DB26" s="655"/>
      <c r="DC26" s="659"/>
      <c r="DD26" s="630">
        <v>456979</v>
      </c>
      <c r="DE26" s="622"/>
      <c r="DF26" s="622"/>
      <c r="DG26" s="622"/>
      <c r="DH26" s="622"/>
      <c r="DI26" s="622"/>
      <c r="DJ26" s="622"/>
      <c r="DK26" s="623"/>
      <c r="DL26" s="630" t="s">
        <v>122</v>
      </c>
      <c r="DM26" s="622"/>
      <c r="DN26" s="622"/>
      <c r="DO26" s="622"/>
      <c r="DP26" s="622"/>
      <c r="DQ26" s="622"/>
      <c r="DR26" s="622"/>
      <c r="DS26" s="622"/>
      <c r="DT26" s="622"/>
      <c r="DU26" s="622"/>
      <c r="DV26" s="623"/>
      <c r="DW26" s="626" t="s">
        <v>235</v>
      </c>
      <c r="DX26" s="655"/>
      <c r="DY26" s="655"/>
      <c r="DZ26" s="655"/>
      <c r="EA26" s="655"/>
      <c r="EB26" s="655"/>
      <c r="EC26" s="656"/>
    </row>
    <row r="27" spans="2:133" ht="11.25" customHeight="1">
      <c r="B27" s="618" t="s">
        <v>289</v>
      </c>
      <c r="C27" s="619"/>
      <c r="D27" s="619"/>
      <c r="E27" s="619"/>
      <c r="F27" s="619"/>
      <c r="G27" s="619"/>
      <c r="H27" s="619"/>
      <c r="I27" s="619"/>
      <c r="J27" s="619"/>
      <c r="K27" s="619"/>
      <c r="L27" s="619"/>
      <c r="M27" s="619"/>
      <c r="N27" s="619"/>
      <c r="O27" s="619"/>
      <c r="P27" s="619"/>
      <c r="Q27" s="620"/>
      <c r="R27" s="621">
        <v>294554</v>
      </c>
      <c r="S27" s="622"/>
      <c r="T27" s="622"/>
      <c r="U27" s="622"/>
      <c r="V27" s="622"/>
      <c r="W27" s="622"/>
      <c r="X27" s="622"/>
      <c r="Y27" s="623"/>
      <c r="Z27" s="624">
        <v>6</v>
      </c>
      <c r="AA27" s="624"/>
      <c r="AB27" s="624"/>
      <c r="AC27" s="624"/>
      <c r="AD27" s="625" t="s">
        <v>122</v>
      </c>
      <c r="AE27" s="625"/>
      <c r="AF27" s="625"/>
      <c r="AG27" s="625"/>
      <c r="AH27" s="625"/>
      <c r="AI27" s="625"/>
      <c r="AJ27" s="625"/>
      <c r="AK27" s="625"/>
      <c r="AL27" s="626" t="s">
        <v>122</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348681</v>
      </c>
      <c r="BH27" s="622"/>
      <c r="BI27" s="622"/>
      <c r="BJ27" s="622"/>
      <c r="BK27" s="622"/>
      <c r="BL27" s="622"/>
      <c r="BM27" s="622"/>
      <c r="BN27" s="623"/>
      <c r="BO27" s="624">
        <v>100</v>
      </c>
      <c r="BP27" s="624"/>
      <c r="BQ27" s="624"/>
      <c r="BR27" s="624"/>
      <c r="BS27" s="630">
        <v>24465</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351404</v>
      </c>
      <c r="CS27" s="657"/>
      <c r="CT27" s="657"/>
      <c r="CU27" s="657"/>
      <c r="CV27" s="657"/>
      <c r="CW27" s="657"/>
      <c r="CX27" s="657"/>
      <c r="CY27" s="658"/>
      <c r="CZ27" s="626">
        <v>7.4</v>
      </c>
      <c r="DA27" s="655"/>
      <c r="DB27" s="655"/>
      <c r="DC27" s="659"/>
      <c r="DD27" s="630">
        <v>171447</v>
      </c>
      <c r="DE27" s="657"/>
      <c r="DF27" s="657"/>
      <c r="DG27" s="657"/>
      <c r="DH27" s="657"/>
      <c r="DI27" s="657"/>
      <c r="DJ27" s="657"/>
      <c r="DK27" s="658"/>
      <c r="DL27" s="630">
        <v>170656</v>
      </c>
      <c r="DM27" s="657"/>
      <c r="DN27" s="657"/>
      <c r="DO27" s="657"/>
      <c r="DP27" s="657"/>
      <c r="DQ27" s="657"/>
      <c r="DR27" s="657"/>
      <c r="DS27" s="657"/>
      <c r="DT27" s="657"/>
      <c r="DU27" s="657"/>
      <c r="DV27" s="658"/>
      <c r="DW27" s="626">
        <v>5.8</v>
      </c>
      <c r="DX27" s="655"/>
      <c r="DY27" s="655"/>
      <c r="DZ27" s="655"/>
      <c r="EA27" s="655"/>
      <c r="EB27" s="655"/>
      <c r="EC27" s="656"/>
    </row>
    <row r="28" spans="2:133" ht="11.25" customHeight="1">
      <c r="B28" s="663" t="s">
        <v>292</v>
      </c>
      <c r="C28" s="664"/>
      <c r="D28" s="664"/>
      <c r="E28" s="664"/>
      <c r="F28" s="664"/>
      <c r="G28" s="664"/>
      <c r="H28" s="664"/>
      <c r="I28" s="664"/>
      <c r="J28" s="664"/>
      <c r="K28" s="664"/>
      <c r="L28" s="664"/>
      <c r="M28" s="664"/>
      <c r="N28" s="664"/>
      <c r="O28" s="664"/>
      <c r="P28" s="664"/>
      <c r="Q28" s="665"/>
      <c r="R28" s="621" t="s">
        <v>235</v>
      </c>
      <c r="S28" s="622"/>
      <c r="T28" s="622"/>
      <c r="U28" s="622"/>
      <c r="V28" s="622"/>
      <c r="W28" s="622"/>
      <c r="X28" s="622"/>
      <c r="Y28" s="623"/>
      <c r="Z28" s="624" t="s">
        <v>235</v>
      </c>
      <c r="AA28" s="624"/>
      <c r="AB28" s="624"/>
      <c r="AC28" s="624"/>
      <c r="AD28" s="625" t="s">
        <v>235</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595095</v>
      </c>
      <c r="CS28" s="622"/>
      <c r="CT28" s="622"/>
      <c r="CU28" s="622"/>
      <c r="CV28" s="622"/>
      <c r="CW28" s="622"/>
      <c r="CX28" s="622"/>
      <c r="CY28" s="623"/>
      <c r="CZ28" s="626">
        <v>12.6</v>
      </c>
      <c r="DA28" s="655"/>
      <c r="DB28" s="655"/>
      <c r="DC28" s="659"/>
      <c r="DD28" s="630">
        <v>595095</v>
      </c>
      <c r="DE28" s="622"/>
      <c r="DF28" s="622"/>
      <c r="DG28" s="622"/>
      <c r="DH28" s="622"/>
      <c r="DI28" s="622"/>
      <c r="DJ28" s="622"/>
      <c r="DK28" s="623"/>
      <c r="DL28" s="630">
        <v>595095</v>
      </c>
      <c r="DM28" s="622"/>
      <c r="DN28" s="622"/>
      <c r="DO28" s="622"/>
      <c r="DP28" s="622"/>
      <c r="DQ28" s="622"/>
      <c r="DR28" s="622"/>
      <c r="DS28" s="622"/>
      <c r="DT28" s="622"/>
      <c r="DU28" s="622"/>
      <c r="DV28" s="623"/>
      <c r="DW28" s="626">
        <v>20.100000000000001</v>
      </c>
      <c r="DX28" s="655"/>
      <c r="DY28" s="655"/>
      <c r="DZ28" s="655"/>
      <c r="EA28" s="655"/>
      <c r="EB28" s="655"/>
      <c r="EC28" s="656"/>
    </row>
    <row r="29" spans="2:133" ht="11.25" customHeight="1">
      <c r="B29" s="618" t="s">
        <v>294</v>
      </c>
      <c r="C29" s="619"/>
      <c r="D29" s="619"/>
      <c r="E29" s="619"/>
      <c r="F29" s="619"/>
      <c r="G29" s="619"/>
      <c r="H29" s="619"/>
      <c r="I29" s="619"/>
      <c r="J29" s="619"/>
      <c r="K29" s="619"/>
      <c r="L29" s="619"/>
      <c r="M29" s="619"/>
      <c r="N29" s="619"/>
      <c r="O29" s="619"/>
      <c r="P29" s="619"/>
      <c r="Q29" s="620"/>
      <c r="R29" s="621">
        <v>493235</v>
      </c>
      <c r="S29" s="622"/>
      <c r="T29" s="622"/>
      <c r="U29" s="622"/>
      <c r="V29" s="622"/>
      <c r="W29" s="622"/>
      <c r="X29" s="622"/>
      <c r="Y29" s="623"/>
      <c r="Z29" s="624">
        <v>10</v>
      </c>
      <c r="AA29" s="624"/>
      <c r="AB29" s="624"/>
      <c r="AC29" s="624"/>
      <c r="AD29" s="625" t="s">
        <v>122</v>
      </c>
      <c r="AE29" s="625"/>
      <c r="AF29" s="625"/>
      <c r="AG29" s="625"/>
      <c r="AH29" s="625"/>
      <c r="AI29" s="625"/>
      <c r="AJ29" s="625"/>
      <c r="AK29" s="625"/>
      <c r="AL29" s="626" t="s">
        <v>122</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63</v>
      </c>
      <c r="CG29" s="637"/>
      <c r="CH29" s="637"/>
      <c r="CI29" s="637"/>
      <c r="CJ29" s="637"/>
      <c r="CK29" s="637"/>
      <c r="CL29" s="637"/>
      <c r="CM29" s="637"/>
      <c r="CN29" s="637"/>
      <c r="CO29" s="637"/>
      <c r="CP29" s="637"/>
      <c r="CQ29" s="638"/>
      <c r="CR29" s="621">
        <v>595083</v>
      </c>
      <c r="CS29" s="657"/>
      <c r="CT29" s="657"/>
      <c r="CU29" s="657"/>
      <c r="CV29" s="657"/>
      <c r="CW29" s="657"/>
      <c r="CX29" s="657"/>
      <c r="CY29" s="658"/>
      <c r="CZ29" s="626">
        <v>12.6</v>
      </c>
      <c r="DA29" s="655"/>
      <c r="DB29" s="655"/>
      <c r="DC29" s="659"/>
      <c r="DD29" s="630">
        <v>595083</v>
      </c>
      <c r="DE29" s="657"/>
      <c r="DF29" s="657"/>
      <c r="DG29" s="657"/>
      <c r="DH29" s="657"/>
      <c r="DI29" s="657"/>
      <c r="DJ29" s="657"/>
      <c r="DK29" s="658"/>
      <c r="DL29" s="630">
        <v>595083</v>
      </c>
      <c r="DM29" s="657"/>
      <c r="DN29" s="657"/>
      <c r="DO29" s="657"/>
      <c r="DP29" s="657"/>
      <c r="DQ29" s="657"/>
      <c r="DR29" s="657"/>
      <c r="DS29" s="657"/>
      <c r="DT29" s="657"/>
      <c r="DU29" s="657"/>
      <c r="DV29" s="658"/>
      <c r="DW29" s="626">
        <v>20.100000000000001</v>
      </c>
      <c r="DX29" s="655"/>
      <c r="DY29" s="655"/>
      <c r="DZ29" s="655"/>
      <c r="EA29" s="655"/>
      <c r="EB29" s="655"/>
      <c r="EC29" s="656"/>
    </row>
    <row r="30" spans="2:133" ht="11.25" customHeight="1">
      <c r="B30" s="618" t="s">
        <v>298</v>
      </c>
      <c r="C30" s="619"/>
      <c r="D30" s="619"/>
      <c r="E30" s="619"/>
      <c r="F30" s="619"/>
      <c r="G30" s="619"/>
      <c r="H30" s="619"/>
      <c r="I30" s="619"/>
      <c r="J30" s="619"/>
      <c r="K30" s="619"/>
      <c r="L30" s="619"/>
      <c r="M30" s="619"/>
      <c r="N30" s="619"/>
      <c r="O30" s="619"/>
      <c r="P30" s="619"/>
      <c r="Q30" s="620"/>
      <c r="R30" s="621">
        <v>14643</v>
      </c>
      <c r="S30" s="622"/>
      <c r="T30" s="622"/>
      <c r="U30" s="622"/>
      <c r="V30" s="622"/>
      <c r="W30" s="622"/>
      <c r="X30" s="622"/>
      <c r="Y30" s="623"/>
      <c r="Z30" s="624">
        <v>0.3</v>
      </c>
      <c r="AA30" s="624"/>
      <c r="AB30" s="624"/>
      <c r="AC30" s="624"/>
      <c r="AD30" s="625">
        <v>9327</v>
      </c>
      <c r="AE30" s="625"/>
      <c r="AF30" s="625"/>
      <c r="AG30" s="625"/>
      <c r="AH30" s="625"/>
      <c r="AI30" s="625"/>
      <c r="AJ30" s="625"/>
      <c r="AK30" s="625"/>
      <c r="AL30" s="626">
        <v>0.3</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99.3</v>
      </c>
      <c r="BH30" s="682"/>
      <c r="BI30" s="682"/>
      <c r="BJ30" s="682"/>
      <c r="BK30" s="682"/>
      <c r="BL30" s="682"/>
      <c r="BM30" s="616">
        <v>98.1</v>
      </c>
      <c r="BN30" s="682"/>
      <c r="BO30" s="682"/>
      <c r="BP30" s="682"/>
      <c r="BQ30" s="683"/>
      <c r="BR30" s="681">
        <v>99.1</v>
      </c>
      <c r="BS30" s="682"/>
      <c r="BT30" s="682"/>
      <c r="BU30" s="682"/>
      <c r="BV30" s="682"/>
      <c r="BW30" s="682"/>
      <c r="BX30" s="616">
        <v>97.7</v>
      </c>
      <c r="BY30" s="682"/>
      <c r="BZ30" s="682"/>
      <c r="CA30" s="682"/>
      <c r="CB30" s="683"/>
      <c r="CD30" s="686"/>
      <c r="CE30" s="687"/>
      <c r="CF30" s="636" t="s">
        <v>301</v>
      </c>
      <c r="CG30" s="637"/>
      <c r="CH30" s="637"/>
      <c r="CI30" s="637"/>
      <c r="CJ30" s="637"/>
      <c r="CK30" s="637"/>
      <c r="CL30" s="637"/>
      <c r="CM30" s="637"/>
      <c r="CN30" s="637"/>
      <c r="CO30" s="637"/>
      <c r="CP30" s="637"/>
      <c r="CQ30" s="638"/>
      <c r="CR30" s="621">
        <v>567914</v>
      </c>
      <c r="CS30" s="622"/>
      <c r="CT30" s="622"/>
      <c r="CU30" s="622"/>
      <c r="CV30" s="622"/>
      <c r="CW30" s="622"/>
      <c r="CX30" s="622"/>
      <c r="CY30" s="623"/>
      <c r="CZ30" s="626">
        <v>12</v>
      </c>
      <c r="DA30" s="655"/>
      <c r="DB30" s="655"/>
      <c r="DC30" s="659"/>
      <c r="DD30" s="630">
        <v>567914</v>
      </c>
      <c r="DE30" s="622"/>
      <c r="DF30" s="622"/>
      <c r="DG30" s="622"/>
      <c r="DH30" s="622"/>
      <c r="DI30" s="622"/>
      <c r="DJ30" s="622"/>
      <c r="DK30" s="623"/>
      <c r="DL30" s="630">
        <v>567914</v>
      </c>
      <c r="DM30" s="622"/>
      <c r="DN30" s="622"/>
      <c r="DO30" s="622"/>
      <c r="DP30" s="622"/>
      <c r="DQ30" s="622"/>
      <c r="DR30" s="622"/>
      <c r="DS30" s="622"/>
      <c r="DT30" s="622"/>
      <c r="DU30" s="622"/>
      <c r="DV30" s="623"/>
      <c r="DW30" s="626">
        <v>19.2</v>
      </c>
      <c r="DX30" s="655"/>
      <c r="DY30" s="655"/>
      <c r="DZ30" s="655"/>
      <c r="EA30" s="655"/>
      <c r="EB30" s="655"/>
      <c r="EC30" s="656"/>
    </row>
    <row r="31" spans="2:133" ht="11.25" customHeight="1">
      <c r="B31" s="618" t="s">
        <v>302</v>
      </c>
      <c r="C31" s="619"/>
      <c r="D31" s="619"/>
      <c r="E31" s="619"/>
      <c r="F31" s="619"/>
      <c r="G31" s="619"/>
      <c r="H31" s="619"/>
      <c r="I31" s="619"/>
      <c r="J31" s="619"/>
      <c r="K31" s="619"/>
      <c r="L31" s="619"/>
      <c r="M31" s="619"/>
      <c r="N31" s="619"/>
      <c r="O31" s="619"/>
      <c r="P31" s="619"/>
      <c r="Q31" s="620"/>
      <c r="R31" s="621">
        <v>28636</v>
      </c>
      <c r="S31" s="622"/>
      <c r="T31" s="622"/>
      <c r="U31" s="622"/>
      <c r="V31" s="622"/>
      <c r="W31" s="622"/>
      <c r="X31" s="622"/>
      <c r="Y31" s="623"/>
      <c r="Z31" s="624">
        <v>0.6</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99.4</v>
      </c>
      <c r="BH31" s="657"/>
      <c r="BI31" s="657"/>
      <c r="BJ31" s="657"/>
      <c r="BK31" s="657"/>
      <c r="BL31" s="657"/>
      <c r="BM31" s="627">
        <v>98.6</v>
      </c>
      <c r="BN31" s="679"/>
      <c r="BO31" s="679"/>
      <c r="BP31" s="679"/>
      <c r="BQ31" s="680"/>
      <c r="BR31" s="678">
        <v>99.5</v>
      </c>
      <c r="BS31" s="657"/>
      <c r="BT31" s="657"/>
      <c r="BU31" s="657"/>
      <c r="BV31" s="657"/>
      <c r="BW31" s="657"/>
      <c r="BX31" s="627">
        <v>98.2</v>
      </c>
      <c r="BY31" s="679"/>
      <c r="BZ31" s="679"/>
      <c r="CA31" s="679"/>
      <c r="CB31" s="680"/>
      <c r="CD31" s="686"/>
      <c r="CE31" s="687"/>
      <c r="CF31" s="636" t="s">
        <v>305</v>
      </c>
      <c r="CG31" s="637"/>
      <c r="CH31" s="637"/>
      <c r="CI31" s="637"/>
      <c r="CJ31" s="637"/>
      <c r="CK31" s="637"/>
      <c r="CL31" s="637"/>
      <c r="CM31" s="637"/>
      <c r="CN31" s="637"/>
      <c r="CO31" s="637"/>
      <c r="CP31" s="637"/>
      <c r="CQ31" s="638"/>
      <c r="CR31" s="621">
        <v>27169</v>
      </c>
      <c r="CS31" s="657"/>
      <c r="CT31" s="657"/>
      <c r="CU31" s="657"/>
      <c r="CV31" s="657"/>
      <c r="CW31" s="657"/>
      <c r="CX31" s="657"/>
      <c r="CY31" s="658"/>
      <c r="CZ31" s="626">
        <v>0.6</v>
      </c>
      <c r="DA31" s="655"/>
      <c r="DB31" s="655"/>
      <c r="DC31" s="659"/>
      <c r="DD31" s="630">
        <v>27169</v>
      </c>
      <c r="DE31" s="657"/>
      <c r="DF31" s="657"/>
      <c r="DG31" s="657"/>
      <c r="DH31" s="657"/>
      <c r="DI31" s="657"/>
      <c r="DJ31" s="657"/>
      <c r="DK31" s="658"/>
      <c r="DL31" s="630">
        <v>27169</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306</v>
      </c>
      <c r="C32" s="619"/>
      <c r="D32" s="619"/>
      <c r="E32" s="619"/>
      <c r="F32" s="619"/>
      <c r="G32" s="619"/>
      <c r="H32" s="619"/>
      <c r="I32" s="619"/>
      <c r="J32" s="619"/>
      <c r="K32" s="619"/>
      <c r="L32" s="619"/>
      <c r="M32" s="619"/>
      <c r="N32" s="619"/>
      <c r="O32" s="619"/>
      <c r="P32" s="619"/>
      <c r="Q32" s="620"/>
      <c r="R32" s="621">
        <v>74231</v>
      </c>
      <c r="S32" s="622"/>
      <c r="T32" s="622"/>
      <c r="U32" s="622"/>
      <c r="V32" s="622"/>
      <c r="W32" s="622"/>
      <c r="X32" s="622"/>
      <c r="Y32" s="623"/>
      <c r="Z32" s="624">
        <v>1.5</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99</v>
      </c>
      <c r="BH32" s="691"/>
      <c r="BI32" s="691"/>
      <c r="BJ32" s="691"/>
      <c r="BK32" s="691"/>
      <c r="BL32" s="691"/>
      <c r="BM32" s="692">
        <v>97.2</v>
      </c>
      <c r="BN32" s="691"/>
      <c r="BO32" s="691"/>
      <c r="BP32" s="691"/>
      <c r="BQ32" s="693"/>
      <c r="BR32" s="690">
        <v>98.5</v>
      </c>
      <c r="BS32" s="691"/>
      <c r="BT32" s="691"/>
      <c r="BU32" s="691"/>
      <c r="BV32" s="691"/>
      <c r="BW32" s="691"/>
      <c r="BX32" s="692">
        <v>96.8</v>
      </c>
      <c r="BY32" s="691"/>
      <c r="BZ32" s="691"/>
      <c r="CA32" s="691"/>
      <c r="CB32" s="693"/>
      <c r="CD32" s="688"/>
      <c r="CE32" s="689"/>
      <c r="CF32" s="636" t="s">
        <v>308</v>
      </c>
      <c r="CG32" s="637"/>
      <c r="CH32" s="637"/>
      <c r="CI32" s="637"/>
      <c r="CJ32" s="637"/>
      <c r="CK32" s="637"/>
      <c r="CL32" s="637"/>
      <c r="CM32" s="637"/>
      <c r="CN32" s="637"/>
      <c r="CO32" s="637"/>
      <c r="CP32" s="637"/>
      <c r="CQ32" s="638"/>
      <c r="CR32" s="621">
        <v>12</v>
      </c>
      <c r="CS32" s="622"/>
      <c r="CT32" s="622"/>
      <c r="CU32" s="622"/>
      <c r="CV32" s="622"/>
      <c r="CW32" s="622"/>
      <c r="CX32" s="622"/>
      <c r="CY32" s="623"/>
      <c r="CZ32" s="626">
        <v>0</v>
      </c>
      <c r="DA32" s="655"/>
      <c r="DB32" s="655"/>
      <c r="DC32" s="659"/>
      <c r="DD32" s="630">
        <v>12</v>
      </c>
      <c r="DE32" s="622"/>
      <c r="DF32" s="622"/>
      <c r="DG32" s="622"/>
      <c r="DH32" s="622"/>
      <c r="DI32" s="622"/>
      <c r="DJ32" s="622"/>
      <c r="DK32" s="623"/>
      <c r="DL32" s="630">
        <v>12</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309</v>
      </c>
      <c r="C33" s="619"/>
      <c r="D33" s="619"/>
      <c r="E33" s="619"/>
      <c r="F33" s="619"/>
      <c r="G33" s="619"/>
      <c r="H33" s="619"/>
      <c r="I33" s="619"/>
      <c r="J33" s="619"/>
      <c r="K33" s="619"/>
      <c r="L33" s="619"/>
      <c r="M33" s="619"/>
      <c r="N33" s="619"/>
      <c r="O33" s="619"/>
      <c r="P33" s="619"/>
      <c r="Q33" s="620"/>
      <c r="R33" s="621">
        <v>61262</v>
      </c>
      <c r="S33" s="622"/>
      <c r="T33" s="622"/>
      <c r="U33" s="622"/>
      <c r="V33" s="622"/>
      <c r="W33" s="622"/>
      <c r="X33" s="622"/>
      <c r="Y33" s="623"/>
      <c r="Z33" s="624">
        <v>1.2</v>
      </c>
      <c r="AA33" s="624"/>
      <c r="AB33" s="624"/>
      <c r="AC33" s="624"/>
      <c r="AD33" s="625" t="s">
        <v>122</v>
      </c>
      <c r="AE33" s="625"/>
      <c r="AF33" s="625"/>
      <c r="AG33" s="625"/>
      <c r="AH33" s="625"/>
      <c r="AI33" s="625"/>
      <c r="AJ33" s="625"/>
      <c r="AK33" s="625"/>
      <c r="AL33" s="626" t="s">
        <v>235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2044321</v>
      </c>
      <c r="CS33" s="657"/>
      <c r="CT33" s="657"/>
      <c r="CU33" s="657"/>
      <c r="CV33" s="657"/>
      <c r="CW33" s="657"/>
      <c r="CX33" s="657"/>
      <c r="CY33" s="658"/>
      <c r="CZ33" s="626">
        <v>43.2</v>
      </c>
      <c r="DA33" s="655"/>
      <c r="DB33" s="655"/>
      <c r="DC33" s="659"/>
      <c r="DD33" s="630">
        <v>1503229</v>
      </c>
      <c r="DE33" s="657"/>
      <c r="DF33" s="657"/>
      <c r="DG33" s="657"/>
      <c r="DH33" s="657"/>
      <c r="DI33" s="657"/>
      <c r="DJ33" s="657"/>
      <c r="DK33" s="658"/>
      <c r="DL33" s="630">
        <v>1118125</v>
      </c>
      <c r="DM33" s="657"/>
      <c r="DN33" s="657"/>
      <c r="DO33" s="657"/>
      <c r="DP33" s="657"/>
      <c r="DQ33" s="657"/>
      <c r="DR33" s="657"/>
      <c r="DS33" s="657"/>
      <c r="DT33" s="657"/>
      <c r="DU33" s="657"/>
      <c r="DV33" s="658"/>
      <c r="DW33" s="626">
        <v>37.799999999999997</v>
      </c>
      <c r="DX33" s="655"/>
      <c r="DY33" s="655"/>
      <c r="DZ33" s="655"/>
      <c r="EA33" s="655"/>
      <c r="EB33" s="655"/>
      <c r="EC33" s="656"/>
    </row>
    <row r="34" spans="2:133" ht="11.25" customHeight="1">
      <c r="B34" s="618" t="s">
        <v>311</v>
      </c>
      <c r="C34" s="619"/>
      <c r="D34" s="619"/>
      <c r="E34" s="619"/>
      <c r="F34" s="619"/>
      <c r="G34" s="619"/>
      <c r="H34" s="619"/>
      <c r="I34" s="619"/>
      <c r="J34" s="619"/>
      <c r="K34" s="619"/>
      <c r="L34" s="619"/>
      <c r="M34" s="619"/>
      <c r="N34" s="619"/>
      <c r="O34" s="619"/>
      <c r="P34" s="619"/>
      <c r="Q34" s="620"/>
      <c r="R34" s="621">
        <v>139655</v>
      </c>
      <c r="S34" s="622"/>
      <c r="T34" s="622"/>
      <c r="U34" s="622"/>
      <c r="V34" s="622"/>
      <c r="W34" s="622"/>
      <c r="X34" s="622"/>
      <c r="Y34" s="623"/>
      <c r="Z34" s="624">
        <v>2.8</v>
      </c>
      <c r="AA34" s="624"/>
      <c r="AB34" s="624"/>
      <c r="AC34" s="624"/>
      <c r="AD34" s="625">
        <v>1077</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642428</v>
      </c>
      <c r="CS34" s="622"/>
      <c r="CT34" s="622"/>
      <c r="CU34" s="622"/>
      <c r="CV34" s="622"/>
      <c r="CW34" s="622"/>
      <c r="CX34" s="622"/>
      <c r="CY34" s="623"/>
      <c r="CZ34" s="626">
        <v>13.6</v>
      </c>
      <c r="DA34" s="655"/>
      <c r="DB34" s="655"/>
      <c r="DC34" s="659"/>
      <c r="DD34" s="630">
        <v>531130</v>
      </c>
      <c r="DE34" s="622"/>
      <c r="DF34" s="622"/>
      <c r="DG34" s="622"/>
      <c r="DH34" s="622"/>
      <c r="DI34" s="622"/>
      <c r="DJ34" s="622"/>
      <c r="DK34" s="623"/>
      <c r="DL34" s="630">
        <v>354913</v>
      </c>
      <c r="DM34" s="622"/>
      <c r="DN34" s="622"/>
      <c r="DO34" s="622"/>
      <c r="DP34" s="622"/>
      <c r="DQ34" s="622"/>
      <c r="DR34" s="622"/>
      <c r="DS34" s="622"/>
      <c r="DT34" s="622"/>
      <c r="DU34" s="622"/>
      <c r="DV34" s="623"/>
      <c r="DW34" s="626">
        <v>12</v>
      </c>
      <c r="DX34" s="655"/>
      <c r="DY34" s="655"/>
      <c r="DZ34" s="655"/>
      <c r="EA34" s="655"/>
      <c r="EB34" s="655"/>
      <c r="EC34" s="656"/>
    </row>
    <row r="35" spans="2:133" ht="11.25" customHeight="1">
      <c r="B35" s="618" t="s">
        <v>315</v>
      </c>
      <c r="C35" s="619"/>
      <c r="D35" s="619"/>
      <c r="E35" s="619"/>
      <c r="F35" s="619"/>
      <c r="G35" s="619"/>
      <c r="H35" s="619"/>
      <c r="I35" s="619"/>
      <c r="J35" s="619"/>
      <c r="K35" s="619"/>
      <c r="L35" s="619"/>
      <c r="M35" s="619"/>
      <c r="N35" s="619"/>
      <c r="O35" s="619"/>
      <c r="P35" s="619"/>
      <c r="Q35" s="620"/>
      <c r="R35" s="621">
        <v>470251</v>
      </c>
      <c r="S35" s="622"/>
      <c r="T35" s="622"/>
      <c r="U35" s="622"/>
      <c r="V35" s="622"/>
      <c r="W35" s="622"/>
      <c r="X35" s="622"/>
      <c r="Y35" s="623"/>
      <c r="Z35" s="624">
        <v>9.6</v>
      </c>
      <c r="AA35" s="624"/>
      <c r="AB35" s="624"/>
      <c r="AC35" s="624"/>
      <c r="AD35" s="625" t="s">
        <v>122</v>
      </c>
      <c r="AE35" s="625"/>
      <c r="AF35" s="625"/>
      <c r="AG35" s="625"/>
      <c r="AH35" s="625"/>
      <c r="AI35" s="625"/>
      <c r="AJ35" s="625"/>
      <c r="AK35" s="625"/>
      <c r="AL35" s="626" t="s">
        <v>122</v>
      </c>
      <c r="AM35" s="627"/>
      <c r="AN35" s="627"/>
      <c r="AO35" s="628"/>
      <c r="AP35" s="214"/>
      <c r="AQ35" s="694" t="s">
        <v>316</v>
      </c>
      <c r="AR35" s="695"/>
      <c r="AS35" s="695"/>
      <c r="AT35" s="695"/>
      <c r="AU35" s="695"/>
      <c r="AV35" s="695"/>
      <c r="AW35" s="695"/>
      <c r="AX35" s="695"/>
      <c r="AY35" s="696"/>
      <c r="AZ35" s="610">
        <v>527798</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25992</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50161</v>
      </c>
      <c r="CS35" s="657"/>
      <c r="CT35" s="657"/>
      <c r="CU35" s="657"/>
      <c r="CV35" s="657"/>
      <c r="CW35" s="657"/>
      <c r="CX35" s="657"/>
      <c r="CY35" s="658"/>
      <c r="CZ35" s="626">
        <v>1.1000000000000001</v>
      </c>
      <c r="DA35" s="655"/>
      <c r="DB35" s="655"/>
      <c r="DC35" s="659"/>
      <c r="DD35" s="630">
        <v>45024</v>
      </c>
      <c r="DE35" s="657"/>
      <c r="DF35" s="657"/>
      <c r="DG35" s="657"/>
      <c r="DH35" s="657"/>
      <c r="DI35" s="657"/>
      <c r="DJ35" s="657"/>
      <c r="DK35" s="658"/>
      <c r="DL35" s="630">
        <v>14433</v>
      </c>
      <c r="DM35" s="657"/>
      <c r="DN35" s="657"/>
      <c r="DO35" s="657"/>
      <c r="DP35" s="657"/>
      <c r="DQ35" s="657"/>
      <c r="DR35" s="657"/>
      <c r="DS35" s="657"/>
      <c r="DT35" s="657"/>
      <c r="DU35" s="657"/>
      <c r="DV35" s="658"/>
      <c r="DW35" s="626">
        <v>0.5</v>
      </c>
      <c r="DX35" s="655"/>
      <c r="DY35" s="655"/>
      <c r="DZ35" s="655"/>
      <c r="EA35" s="655"/>
      <c r="EB35" s="655"/>
      <c r="EC35" s="656"/>
    </row>
    <row r="36" spans="2:133" ht="11.25" customHeight="1">
      <c r="B36" s="618" t="s">
        <v>319</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235</v>
      </c>
      <c r="AA36" s="624"/>
      <c r="AB36" s="624"/>
      <c r="AC36" s="624"/>
      <c r="AD36" s="625" t="s">
        <v>122</v>
      </c>
      <c r="AE36" s="625"/>
      <c r="AF36" s="625"/>
      <c r="AG36" s="625"/>
      <c r="AH36" s="625"/>
      <c r="AI36" s="625"/>
      <c r="AJ36" s="625"/>
      <c r="AK36" s="625"/>
      <c r="AL36" s="626" t="s">
        <v>122</v>
      </c>
      <c r="AM36" s="627"/>
      <c r="AN36" s="627"/>
      <c r="AO36" s="628"/>
      <c r="AQ36" s="698" t="s">
        <v>320</v>
      </c>
      <c r="AR36" s="699"/>
      <c r="AS36" s="699"/>
      <c r="AT36" s="699"/>
      <c r="AU36" s="699"/>
      <c r="AV36" s="699"/>
      <c r="AW36" s="699"/>
      <c r="AX36" s="699"/>
      <c r="AY36" s="700"/>
      <c r="AZ36" s="621">
        <v>214206</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15903</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868996</v>
      </c>
      <c r="CS36" s="622"/>
      <c r="CT36" s="622"/>
      <c r="CU36" s="622"/>
      <c r="CV36" s="622"/>
      <c r="CW36" s="622"/>
      <c r="CX36" s="622"/>
      <c r="CY36" s="623"/>
      <c r="CZ36" s="626">
        <v>18.399999999999999</v>
      </c>
      <c r="DA36" s="655"/>
      <c r="DB36" s="655"/>
      <c r="DC36" s="659"/>
      <c r="DD36" s="630">
        <v>588309</v>
      </c>
      <c r="DE36" s="622"/>
      <c r="DF36" s="622"/>
      <c r="DG36" s="622"/>
      <c r="DH36" s="622"/>
      <c r="DI36" s="622"/>
      <c r="DJ36" s="622"/>
      <c r="DK36" s="623"/>
      <c r="DL36" s="630">
        <v>474987</v>
      </c>
      <c r="DM36" s="622"/>
      <c r="DN36" s="622"/>
      <c r="DO36" s="622"/>
      <c r="DP36" s="622"/>
      <c r="DQ36" s="622"/>
      <c r="DR36" s="622"/>
      <c r="DS36" s="622"/>
      <c r="DT36" s="622"/>
      <c r="DU36" s="622"/>
      <c r="DV36" s="623"/>
      <c r="DW36" s="626">
        <v>16.100000000000001</v>
      </c>
      <c r="DX36" s="655"/>
      <c r="DY36" s="655"/>
      <c r="DZ36" s="655"/>
      <c r="EA36" s="655"/>
      <c r="EB36" s="655"/>
      <c r="EC36" s="656"/>
    </row>
    <row r="37" spans="2:133" ht="11.25" customHeight="1">
      <c r="B37" s="618" t="s">
        <v>323</v>
      </c>
      <c r="C37" s="619"/>
      <c r="D37" s="619"/>
      <c r="E37" s="619"/>
      <c r="F37" s="619"/>
      <c r="G37" s="619"/>
      <c r="H37" s="619"/>
      <c r="I37" s="619"/>
      <c r="J37" s="619"/>
      <c r="K37" s="619"/>
      <c r="L37" s="619"/>
      <c r="M37" s="619"/>
      <c r="N37" s="619"/>
      <c r="O37" s="619"/>
      <c r="P37" s="619"/>
      <c r="Q37" s="620"/>
      <c r="R37" s="621">
        <v>106251</v>
      </c>
      <c r="S37" s="622"/>
      <c r="T37" s="622"/>
      <c r="U37" s="622"/>
      <c r="V37" s="622"/>
      <c r="W37" s="622"/>
      <c r="X37" s="622"/>
      <c r="Y37" s="623"/>
      <c r="Z37" s="624">
        <v>2.2000000000000002</v>
      </c>
      <c r="AA37" s="624"/>
      <c r="AB37" s="624"/>
      <c r="AC37" s="624"/>
      <c r="AD37" s="625" t="s">
        <v>122</v>
      </c>
      <c r="AE37" s="625"/>
      <c r="AF37" s="625"/>
      <c r="AG37" s="625"/>
      <c r="AH37" s="625"/>
      <c r="AI37" s="625"/>
      <c r="AJ37" s="625"/>
      <c r="AK37" s="625"/>
      <c r="AL37" s="626" t="s">
        <v>235</v>
      </c>
      <c r="AM37" s="627"/>
      <c r="AN37" s="627"/>
      <c r="AO37" s="628"/>
      <c r="AQ37" s="698" t="s">
        <v>324</v>
      </c>
      <c r="AR37" s="699"/>
      <c r="AS37" s="699"/>
      <c r="AT37" s="699"/>
      <c r="AU37" s="699"/>
      <c r="AV37" s="699"/>
      <c r="AW37" s="699"/>
      <c r="AX37" s="699"/>
      <c r="AY37" s="700"/>
      <c r="AZ37" s="621">
        <v>28700</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717</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163049</v>
      </c>
      <c r="CS37" s="657"/>
      <c r="CT37" s="657"/>
      <c r="CU37" s="657"/>
      <c r="CV37" s="657"/>
      <c r="CW37" s="657"/>
      <c r="CX37" s="657"/>
      <c r="CY37" s="658"/>
      <c r="CZ37" s="626">
        <v>3.4</v>
      </c>
      <c r="DA37" s="655"/>
      <c r="DB37" s="655"/>
      <c r="DC37" s="659"/>
      <c r="DD37" s="630">
        <v>163049</v>
      </c>
      <c r="DE37" s="657"/>
      <c r="DF37" s="657"/>
      <c r="DG37" s="657"/>
      <c r="DH37" s="657"/>
      <c r="DI37" s="657"/>
      <c r="DJ37" s="657"/>
      <c r="DK37" s="658"/>
      <c r="DL37" s="630">
        <v>152463</v>
      </c>
      <c r="DM37" s="657"/>
      <c r="DN37" s="657"/>
      <c r="DO37" s="657"/>
      <c r="DP37" s="657"/>
      <c r="DQ37" s="657"/>
      <c r="DR37" s="657"/>
      <c r="DS37" s="657"/>
      <c r="DT37" s="657"/>
      <c r="DU37" s="657"/>
      <c r="DV37" s="658"/>
      <c r="DW37" s="626">
        <v>5.2</v>
      </c>
      <c r="DX37" s="655"/>
      <c r="DY37" s="655"/>
      <c r="DZ37" s="655"/>
      <c r="EA37" s="655"/>
      <c r="EB37" s="655"/>
      <c r="EC37" s="656"/>
    </row>
    <row r="38" spans="2:133" ht="11.25" customHeight="1">
      <c r="B38" s="666" t="s">
        <v>327</v>
      </c>
      <c r="C38" s="667"/>
      <c r="D38" s="667"/>
      <c r="E38" s="667"/>
      <c r="F38" s="667"/>
      <c r="G38" s="667"/>
      <c r="H38" s="667"/>
      <c r="I38" s="667"/>
      <c r="J38" s="667"/>
      <c r="K38" s="667"/>
      <c r="L38" s="667"/>
      <c r="M38" s="667"/>
      <c r="N38" s="667"/>
      <c r="O38" s="667"/>
      <c r="P38" s="667"/>
      <c r="Q38" s="668"/>
      <c r="R38" s="701">
        <v>4915937</v>
      </c>
      <c r="S38" s="702"/>
      <c r="T38" s="702"/>
      <c r="U38" s="702"/>
      <c r="V38" s="702"/>
      <c r="W38" s="702"/>
      <c r="X38" s="702"/>
      <c r="Y38" s="703"/>
      <c r="Z38" s="704">
        <v>100</v>
      </c>
      <c r="AA38" s="704"/>
      <c r="AB38" s="704"/>
      <c r="AC38" s="704"/>
      <c r="AD38" s="705">
        <v>2852878</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7400</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1158</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313592</v>
      </c>
      <c r="CS38" s="622"/>
      <c r="CT38" s="622"/>
      <c r="CU38" s="622"/>
      <c r="CV38" s="622"/>
      <c r="CW38" s="622"/>
      <c r="CX38" s="622"/>
      <c r="CY38" s="623"/>
      <c r="CZ38" s="626">
        <v>6.6</v>
      </c>
      <c r="DA38" s="655"/>
      <c r="DB38" s="655"/>
      <c r="DC38" s="659"/>
      <c r="DD38" s="630">
        <v>271424</v>
      </c>
      <c r="DE38" s="622"/>
      <c r="DF38" s="622"/>
      <c r="DG38" s="622"/>
      <c r="DH38" s="622"/>
      <c r="DI38" s="622"/>
      <c r="DJ38" s="622"/>
      <c r="DK38" s="623"/>
      <c r="DL38" s="630">
        <v>261231</v>
      </c>
      <c r="DM38" s="622"/>
      <c r="DN38" s="622"/>
      <c r="DO38" s="622"/>
      <c r="DP38" s="622"/>
      <c r="DQ38" s="622"/>
      <c r="DR38" s="622"/>
      <c r="DS38" s="622"/>
      <c r="DT38" s="622"/>
      <c r="DU38" s="622"/>
      <c r="DV38" s="623"/>
      <c r="DW38" s="626">
        <v>8.8000000000000007</v>
      </c>
      <c r="DX38" s="655"/>
      <c r="DY38" s="655"/>
      <c r="DZ38" s="655"/>
      <c r="EA38" s="655"/>
      <c r="EB38" s="655"/>
      <c r="EC38" s="656"/>
    </row>
    <row r="39" spans="2:133" ht="11.25" customHeight="1">
      <c r="AQ39" s="698" t="s">
        <v>331</v>
      </c>
      <c r="AR39" s="699"/>
      <c r="AS39" s="699"/>
      <c r="AT39" s="699"/>
      <c r="AU39" s="699"/>
      <c r="AV39" s="699"/>
      <c r="AW39" s="699"/>
      <c r="AX39" s="699"/>
      <c r="AY39" s="700"/>
      <c r="AZ39" s="621" t="s">
        <v>122</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86</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109666</v>
      </c>
      <c r="CS39" s="657"/>
      <c r="CT39" s="657"/>
      <c r="CU39" s="657"/>
      <c r="CV39" s="657"/>
      <c r="CW39" s="657"/>
      <c r="CX39" s="657"/>
      <c r="CY39" s="658"/>
      <c r="CZ39" s="626">
        <v>2.2999999999999998</v>
      </c>
      <c r="DA39" s="655"/>
      <c r="DB39" s="655"/>
      <c r="DC39" s="659"/>
      <c r="DD39" s="630">
        <v>50004</v>
      </c>
      <c r="DE39" s="657"/>
      <c r="DF39" s="657"/>
      <c r="DG39" s="657"/>
      <c r="DH39" s="657"/>
      <c r="DI39" s="657"/>
      <c r="DJ39" s="657"/>
      <c r="DK39" s="658"/>
      <c r="DL39" s="630" t="s">
        <v>235</v>
      </c>
      <c r="DM39" s="657"/>
      <c r="DN39" s="657"/>
      <c r="DO39" s="657"/>
      <c r="DP39" s="657"/>
      <c r="DQ39" s="657"/>
      <c r="DR39" s="657"/>
      <c r="DS39" s="657"/>
      <c r="DT39" s="657"/>
      <c r="DU39" s="657"/>
      <c r="DV39" s="658"/>
      <c r="DW39" s="626" t="s">
        <v>122</v>
      </c>
      <c r="DX39" s="655"/>
      <c r="DY39" s="655"/>
      <c r="DZ39" s="655"/>
      <c r="EA39" s="655"/>
      <c r="EB39" s="655"/>
      <c r="EC39" s="656"/>
    </row>
    <row r="40" spans="2:133" ht="11.25" customHeight="1">
      <c r="AQ40" s="698" t="s">
        <v>335</v>
      </c>
      <c r="AR40" s="699"/>
      <c r="AS40" s="699"/>
      <c r="AT40" s="699"/>
      <c r="AU40" s="699"/>
      <c r="AV40" s="699"/>
      <c r="AW40" s="699"/>
      <c r="AX40" s="699"/>
      <c r="AY40" s="700"/>
      <c r="AZ40" s="621">
        <v>54860</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175</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59478</v>
      </c>
      <c r="CS40" s="622"/>
      <c r="CT40" s="622"/>
      <c r="CU40" s="622"/>
      <c r="CV40" s="622"/>
      <c r="CW40" s="622"/>
      <c r="CX40" s="622"/>
      <c r="CY40" s="623"/>
      <c r="CZ40" s="626">
        <v>1.3</v>
      </c>
      <c r="DA40" s="655"/>
      <c r="DB40" s="655"/>
      <c r="DC40" s="659"/>
      <c r="DD40" s="630">
        <v>17338</v>
      </c>
      <c r="DE40" s="622"/>
      <c r="DF40" s="622"/>
      <c r="DG40" s="622"/>
      <c r="DH40" s="622"/>
      <c r="DI40" s="622"/>
      <c r="DJ40" s="622"/>
      <c r="DK40" s="623"/>
      <c r="DL40" s="630">
        <v>12561</v>
      </c>
      <c r="DM40" s="622"/>
      <c r="DN40" s="622"/>
      <c r="DO40" s="622"/>
      <c r="DP40" s="622"/>
      <c r="DQ40" s="622"/>
      <c r="DR40" s="622"/>
      <c r="DS40" s="622"/>
      <c r="DT40" s="622"/>
      <c r="DU40" s="622"/>
      <c r="DV40" s="623"/>
      <c r="DW40" s="626">
        <v>0.4</v>
      </c>
      <c r="DX40" s="655"/>
      <c r="DY40" s="655"/>
      <c r="DZ40" s="655"/>
      <c r="EA40" s="655"/>
      <c r="EB40" s="655"/>
      <c r="EC40" s="656"/>
    </row>
    <row r="41" spans="2:133" ht="11.25" customHeight="1">
      <c r="AQ41" s="708" t="s">
        <v>338</v>
      </c>
      <c r="AR41" s="709"/>
      <c r="AS41" s="709"/>
      <c r="AT41" s="709"/>
      <c r="AU41" s="709"/>
      <c r="AV41" s="709"/>
      <c r="AW41" s="709"/>
      <c r="AX41" s="709"/>
      <c r="AY41" s="710"/>
      <c r="AZ41" s="701">
        <v>222632</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393</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999591</v>
      </c>
      <c r="CS42" s="622"/>
      <c r="CT42" s="622"/>
      <c r="CU42" s="622"/>
      <c r="CV42" s="622"/>
      <c r="CW42" s="622"/>
      <c r="CX42" s="622"/>
      <c r="CY42" s="623"/>
      <c r="CZ42" s="626">
        <v>21.1</v>
      </c>
      <c r="DA42" s="627"/>
      <c r="DB42" s="627"/>
      <c r="DC42" s="722"/>
      <c r="DD42" s="630">
        <v>347448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30010</v>
      </c>
      <c r="CS43" s="657"/>
      <c r="CT43" s="657"/>
      <c r="CU43" s="657"/>
      <c r="CV43" s="657"/>
      <c r="CW43" s="657"/>
      <c r="CX43" s="657"/>
      <c r="CY43" s="658"/>
      <c r="CZ43" s="626">
        <v>0.6</v>
      </c>
      <c r="DA43" s="655"/>
      <c r="DB43" s="655"/>
      <c r="DC43" s="659"/>
      <c r="DD43" s="630">
        <v>29960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345</v>
      </c>
      <c r="CD44" s="733" t="s">
        <v>297</v>
      </c>
      <c r="CE44" s="734"/>
      <c r="CF44" s="618" t="s">
        <v>346</v>
      </c>
      <c r="CG44" s="619"/>
      <c r="CH44" s="619"/>
      <c r="CI44" s="619"/>
      <c r="CJ44" s="619"/>
      <c r="CK44" s="619"/>
      <c r="CL44" s="619"/>
      <c r="CM44" s="619"/>
      <c r="CN44" s="619"/>
      <c r="CO44" s="619"/>
      <c r="CP44" s="619"/>
      <c r="CQ44" s="620"/>
      <c r="CR44" s="621">
        <v>815856</v>
      </c>
      <c r="CS44" s="622"/>
      <c r="CT44" s="622"/>
      <c r="CU44" s="622"/>
      <c r="CV44" s="622"/>
      <c r="CW44" s="622"/>
      <c r="CX44" s="622"/>
      <c r="CY44" s="623"/>
      <c r="CZ44" s="626">
        <v>17.2</v>
      </c>
      <c r="DA44" s="627"/>
      <c r="DB44" s="627"/>
      <c r="DC44" s="722"/>
      <c r="DD44" s="630">
        <v>304498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347</v>
      </c>
      <c r="CG45" s="619"/>
      <c r="CH45" s="619"/>
      <c r="CI45" s="619"/>
      <c r="CJ45" s="619"/>
      <c r="CK45" s="619"/>
      <c r="CL45" s="619"/>
      <c r="CM45" s="619"/>
      <c r="CN45" s="619"/>
      <c r="CO45" s="619"/>
      <c r="CP45" s="619"/>
      <c r="CQ45" s="620"/>
      <c r="CR45" s="621">
        <v>262805</v>
      </c>
      <c r="CS45" s="657"/>
      <c r="CT45" s="657"/>
      <c r="CU45" s="657"/>
      <c r="CV45" s="657"/>
      <c r="CW45" s="657"/>
      <c r="CX45" s="657"/>
      <c r="CY45" s="658"/>
      <c r="CZ45" s="626">
        <v>5.6</v>
      </c>
      <c r="DA45" s="655"/>
      <c r="DB45" s="655"/>
      <c r="DC45" s="659"/>
      <c r="DD45" s="630">
        <v>28264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348</v>
      </c>
      <c r="CG46" s="619"/>
      <c r="CH46" s="619"/>
      <c r="CI46" s="619"/>
      <c r="CJ46" s="619"/>
      <c r="CK46" s="619"/>
      <c r="CL46" s="619"/>
      <c r="CM46" s="619"/>
      <c r="CN46" s="619"/>
      <c r="CO46" s="619"/>
      <c r="CP46" s="619"/>
      <c r="CQ46" s="620"/>
      <c r="CR46" s="621">
        <v>520467</v>
      </c>
      <c r="CS46" s="622"/>
      <c r="CT46" s="622"/>
      <c r="CU46" s="622"/>
      <c r="CV46" s="622"/>
      <c r="CW46" s="622"/>
      <c r="CX46" s="622"/>
      <c r="CY46" s="623"/>
      <c r="CZ46" s="626">
        <v>11</v>
      </c>
      <c r="DA46" s="627"/>
      <c r="DB46" s="627"/>
      <c r="DC46" s="722"/>
      <c r="DD46" s="630">
        <v>243650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349</v>
      </c>
      <c r="CG47" s="619"/>
      <c r="CH47" s="619"/>
      <c r="CI47" s="619"/>
      <c r="CJ47" s="619"/>
      <c r="CK47" s="619"/>
      <c r="CL47" s="619"/>
      <c r="CM47" s="619"/>
      <c r="CN47" s="619"/>
      <c r="CO47" s="619"/>
      <c r="CP47" s="619"/>
      <c r="CQ47" s="620"/>
      <c r="CR47" s="621">
        <v>183735</v>
      </c>
      <c r="CS47" s="657"/>
      <c r="CT47" s="657"/>
      <c r="CU47" s="657"/>
      <c r="CV47" s="657"/>
      <c r="CW47" s="657"/>
      <c r="CX47" s="657"/>
      <c r="CY47" s="658"/>
      <c r="CZ47" s="626">
        <v>3.9</v>
      </c>
      <c r="DA47" s="655"/>
      <c r="DB47" s="655"/>
      <c r="DC47" s="659"/>
      <c r="DD47" s="630">
        <v>42950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351</v>
      </c>
      <c r="CE49" s="667"/>
      <c r="CF49" s="667"/>
      <c r="CG49" s="667"/>
      <c r="CH49" s="667"/>
      <c r="CI49" s="667"/>
      <c r="CJ49" s="667"/>
      <c r="CK49" s="667"/>
      <c r="CL49" s="667"/>
      <c r="CM49" s="667"/>
      <c r="CN49" s="667"/>
      <c r="CO49" s="667"/>
      <c r="CP49" s="667"/>
      <c r="CQ49" s="668"/>
      <c r="CR49" s="701">
        <v>4733594</v>
      </c>
      <c r="CS49" s="691"/>
      <c r="CT49" s="691"/>
      <c r="CU49" s="691"/>
      <c r="CV49" s="691"/>
      <c r="CW49" s="691"/>
      <c r="CX49" s="691"/>
      <c r="CY49" s="723"/>
      <c r="CZ49" s="706">
        <v>100</v>
      </c>
      <c r="DA49" s="724"/>
      <c r="DB49" s="724"/>
      <c r="DC49" s="725"/>
      <c r="DD49" s="726">
        <v>3335148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9xuJoc2C0gvW9C52t3nuabm+s+iRo/F311+jW/WqyeuH9aXu2l3cOjklNijr+sHMFBOn4I6LRNsUegB6zzsI2A==" saltValue="W8Eda/92oozr1gkhgXGN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4909</v>
      </c>
      <c r="R7" s="757"/>
      <c r="S7" s="757"/>
      <c r="T7" s="757"/>
      <c r="U7" s="757"/>
      <c r="V7" s="757">
        <v>4727</v>
      </c>
      <c r="W7" s="757"/>
      <c r="X7" s="757"/>
      <c r="Y7" s="757"/>
      <c r="Z7" s="757"/>
      <c r="AA7" s="757">
        <v>182</v>
      </c>
      <c r="AB7" s="757"/>
      <c r="AC7" s="757"/>
      <c r="AD7" s="757"/>
      <c r="AE7" s="758"/>
      <c r="AF7" s="759">
        <v>40</v>
      </c>
      <c r="AG7" s="760"/>
      <c r="AH7" s="760"/>
      <c r="AI7" s="760"/>
      <c r="AJ7" s="761"/>
      <c r="AK7" s="796">
        <v>67</v>
      </c>
      <c r="AL7" s="797"/>
      <c r="AM7" s="797"/>
      <c r="AN7" s="797"/>
      <c r="AO7" s="797"/>
      <c r="AP7" s="797">
        <v>5021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574</v>
      </c>
      <c r="BT7" s="801"/>
      <c r="BU7" s="801"/>
      <c r="BV7" s="801"/>
      <c r="BW7" s="801"/>
      <c r="BX7" s="801"/>
      <c r="BY7" s="801"/>
      <c r="BZ7" s="801"/>
      <c r="CA7" s="801"/>
      <c r="CB7" s="801"/>
      <c r="CC7" s="801"/>
      <c r="CD7" s="801"/>
      <c r="CE7" s="801"/>
      <c r="CF7" s="801"/>
      <c r="CG7" s="802"/>
      <c r="CH7" s="793">
        <v>0</v>
      </c>
      <c r="CI7" s="794"/>
      <c r="CJ7" s="794"/>
      <c r="CK7" s="794"/>
      <c r="CL7" s="795"/>
      <c r="CM7" s="793">
        <v>19</v>
      </c>
      <c r="CN7" s="794"/>
      <c r="CO7" s="794"/>
      <c r="CP7" s="794"/>
      <c r="CQ7" s="795"/>
      <c r="CR7" s="793">
        <v>12</v>
      </c>
      <c r="CS7" s="794"/>
      <c r="CT7" s="794"/>
      <c r="CU7" s="794"/>
      <c r="CV7" s="795"/>
      <c r="CW7" s="793" t="s">
        <v>577</v>
      </c>
      <c r="CX7" s="794"/>
      <c r="CY7" s="794"/>
      <c r="CZ7" s="794"/>
      <c r="DA7" s="795"/>
      <c r="DB7" s="793" t="s">
        <v>577</v>
      </c>
      <c r="DC7" s="794"/>
      <c r="DD7" s="794"/>
      <c r="DE7" s="794"/>
      <c r="DF7" s="795"/>
      <c r="DG7" s="793" t="s">
        <v>577</v>
      </c>
      <c r="DH7" s="794"/>
      <c r="DI7" s="794"/>
      <c r="DJ7" s="794"/>
      <c r="DK7" s="795"/>
      <c r="DL7" s="793" t="s">
        <v>577</v>
      </c>
      <c r="DM7" s="794"/>
      <c r="DN7" s="794"/>
      <c r="DO7" s="794"/>
      <c r="DP7" s="795"/>
      <c r="DQ7" s="793" t="s">
        <v>577</v>
      </c>
      <c r="DR7" s="794"/>
      <c r="DS7" s="794"/>
      <c r="DT7" s="794"/>
      <c r="DU7" s="795"/>
      <c r="DV7" s="774"/>
      <c r="DW7" s="775"/>
      <c r="DX7" s="775"/>
      <c r="DY7" s="775"/>
      <c r="DZ7" s="776"/>
      <c r="EA7" s="234"/>
    </row>
    <row r="8" spans="1:131" s="235" customFormat="1" ht="26.25" customHeight="1">
      <c r="A8" s="241">
        <v>2</v>
      </c>
      <c r="B8" s="777" t="s">
        <v>375</v>
      </c>
      <c r="C8" s="778"/>
      <c r="D8" s="778"/>
      <c r="E8" s="778"/>
      <c r="F8" s="778"/>
      <c r="G8" s="778"/>
      <c r="H8" s="778"/>
      <c r="I8" s="778"/>
      <c r="J8" s="778"/>
      <c r="K8" s="778"/>
      <c r="L8" s="778"/>
      <c r="M8" s="778"/>
      <c r="N8" s="778"/>
      <c r="O8" s="778"/>
      <c r="P8" s="779"/>
      <c r="Q8" s="780">
        <v>12</v>
      </c>
      <c r="R8" s="781"/>
      <c r="S8" s="781"/>
      <c r="T8" s="781"/>
      <c r="U8" s="781"/>
      <c r="V8" s="781">
        <v>12</v>
      </c>
      <c r="W8" s="781"/>
      <c r="X8" s="781"/>
      <c r="Y8" s="781"/>
      <c r="Z8" s="781"/>
      <c r="AA8" s="781">
        <v>0</v>
      </c>
      <c r="AB8" s="781"/>
      <c r="AC8" s="781"/>
      <c r="AD8" s="781"/>
      <c r="AE8" s="782"/>
      <c r="AF8" s="783">
        <v>0</v>
      </c>
      <c r="AG8" s="784"/>
      <c r="AH8" s="784"/>
      <c r="AI8" s="784"/>
      <c r="AJ8" s="785"/>
      <c r="AK8" s="786">
        <v>7</v>
      </c>
      <c r="AL8" s="787"/>
      <c r="AM8" s="787"/>
      <c r="AN8" s="787"/>
      <c r="AO8" s="787"/>
      <c r="AP8" s="787" t="s">
        <v>564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575</v>
      </c>
      <c r="BT8" s="791"/>
      <c r="BU8" s="791"/>
      <c r="BV8" s="791"/>
      <c r="BW8" s="791"/>
      <c r="BX8" s="791"/>
      <c r="BY8" s="791"/>
      <c r="BZ8" s="791"/>
      <c r="CA8" s="791"/>
      <c r="CB8" s="791"/>
      <c r="CC8" s="791"/>
      <c r="CD8" s="791"/>
      <c r="CE8" s="791"/>
      <c r="CF8" s="791"/>
      <c r="CG8" s="792"/>
      <c r="CH8" s="803">
        <v>15</v>
      </c>
      <c r="CI8" s="804"/>
      <c r="CJ8" s="804"/>
      <c r="CK8" s="804"/>
      <c r="CL8" s="805"/>
      <c r="CM8" s="803">
        <v>53</v>
      </c>
      <c r="CN8" s="804"/>
      <c r="CO8" s="804"/>
      <c r="CP8" s="804"/>
      <c r="CQ8" s="805"/>
      <c r="CR8" s="803">
        <v>50</v>
      </c>
      <c r="CS8" s="804"/>
      <c r="CT8" s="804"/>
      <c r="CU8" s="804"/>
      <c r="CV8" s="805"/>
      <c r="CW8" s="803">
        <v>10</v>
      </c>
      <c r="CX8" s="804"/>
      <c r="CY8" s="804"/>
      <c r="CZ8" s="804"/>
      <c r="DA8" s="805"/>
      <c r="DB8" s="803" t="s">
        <v>577</v>
      </c>
      <c r="DC8" s="804"/>
      <c r="DD8" s="804"/>
      <c r="DE8" s="804"/>
      <c r="DF8" s="805"/>
      <c r="DG8" s="803" t="s">
        <v>577</v>
      </c>
      <c r="DH8" s="804"/>
      <c r="DI8" s="804"/>
      <c r="DJ8" s="804"/>
      <c r="DK8" s="805"/>
      <c r="DL8" s="803" t="s">
        <v>577</v>
      </c>
      <c r="DM8" s="804"/>
      <c r="DN8" s="804"/>
      <c r="DO8" s="804"/>
      <c r="DP8" s="805"/>
      <c r="DQ8" s="803" t="s">
        <v>577</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576</v>
      </c>
      <c r="BT9" s="791"/>
      <c r="BU9" s="791"/>
      <c r="BV9" s="791"/>
      <c r="BW9" s="791"/>
      <c r="BX9" s="791"/>
      <c r="BY9" s="791"/>
      <c r="BZ9" s="791"/>
      <c r="CA9" s="791"/>
      <c r="CB9" s="791"/>
      <c r="CC9" s="791"/>
      <c r="CD9" s="791"/>
      <c r="CE9" s="791"/>
      <c r="CF9" s="791"/>
      <c r="CG9" s="792"/>
      <c r="CH9" s="803">
        <v>3</v>
      </c>
      <c r="CI9" s="804"/>
      <c r="CJ9" s="804"/>
      <c r="CK9" s="804"/>
      <c r="CL9" s="805"/>
      <c r="CM9" s="803">
        <v>-8983</v>
      </c>
      <c r="CN9" s="804"/>
      <c r="CO9" s="804"/>
      <c r="CP9" s="804"/>
      <c r="CQ9" s="805"/>
      <c r="CR9" s="803">
        <v>0</v>
      </c>
      <c r="CS9" s="804"/>
      <c r="CT9" s="804"/>
      <c r="CU9" s="804"/>
      <c r="CV9" s="805"/>
      <c r="CW9" s="803" t="s">
        <v>578</v>
      </c>
      <c r="CX9" s="804"/>
      <c r="CY9" s="804"/>
      <c r="CZ9" s="804"/>
      <c r="DA9" s="805"/>
      <c r="DB9" s="803">
        <v>29</v>
      </c>
      <c r="DC9" s="804"/>
      <c r="DD9" s="804"/>
      <c r="DE9" s="804"/>
      <c r="DF9" s="805"/>
      <c r="DG9" s="803" t="s">
        <v>578</v>
      </c>
      <c r="DH9" s="804"/>
      <c r="DI9" s="804"/>
      <c r="DJ9" s="804"/>
      <c r="DK9" s="805"/>
      <c r="DL9" s="803" t="s">
        <v>578</v>
      </c>
      <c r="DM9" s="804"/>
      <c r="DN9" s="804"/>
      <c r="DO9" s="804"/>
      <c r="DP9" s="805"/>
      <c r="DQ9" s="803" t="s">
        <v>578</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v>4921</v>
      </c>
      <c r="R23" s="816"/>
      <c r="S23" s="816"/>
      <c r="T23" s="816"/>
      <c r="U23" s="816"/>
      <c r="V23" s="816">
        <v>4739</v>
      </c>
      <c r="W23" s="816"/>
      <c r="X23" s="816"/>
      <c r="Y23" s="816"/>
      <c r="Z23" s="816"/>
      <c r="AA23" s="816">
        <v>182</v>
      </c>
      <c r="AB23" s="816"/>
      <c r="AC23" s="816"/>
      <c r="AD23" s="816"/>
      <c r="AE23" s="817"/>
      <c r="AF23" s="818">
        <v>40</v>
      </c>
      <c r="AG23" s="816"/>
      <c r="AH23" s="816"/>
      <c r="AI23" s="816"/>
      <c r="AJ23" s="819"/>
      <c r="AK23" s="820"/>
      <c r="AL23" s="821"/>
      <c r="AM23" s="821"/>
      <c r="AN23" s="821"/>
      <c r="AO23" s="821"/>
      <c r="AP23" s="816">
        <v>5021</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389</v>
      </c>
      <c r="C28" s="754"/>
      <c r="D28" s="754"/>
      <c r="E28" s="754"/>
      <c r="F28" s="754"/>
      <c r="G28" s="754"/>
      <c r="H28" s="754"/>
      <c r="I28" s="754"/>
      <c r="J28" s="754"/>
      <c r="K28" s="754"/>
      <c r="L28" s="754"/>
      <c r="M28" s="754"/>
      <c r="N28" s="754"/>
      <c r="O28" s="754"/>
      <c r="P28" s="755"/>
      <c r="Q28" s="844">
        <v>773</v>
      </c>
      <c r="R28" s="845"/>
      <c r="S28" s="845"/>
      <c r="T28" s="845"/>
      <c r="U28" s="845"/>
      <c r="V28" s="845">
        <v>747</v>
      </c>
      <c r="W28" s="845"/>
      <c r="X28" s="845"/>
      <c r="Y28" s="845"/>
      <c r="Z28" s="845"/>
      <c r="AA28" s="845">
        <v>26</v>
      </c>
      <c r="AB28" s="845"/>
      <c r="AC28" s="845"/>
      <c r="AD28" s="845"/>
      <c r="AE28" s="846"/>
      <c r="AF28" s="847">
        <v>26</v>
      </c>
      <c r="AG28" s="845"/>
      <c r="AH28" s="845"/>
      <c r="AI28" s="845"/>
      <c r="AJ28" s="848"/>
      <c r="AK28" s="849">
        <v>57</v>
      </c>
      <c r="AL28" s="840"/>
      <c r="AM28" s="840"/>
      <c r="AN28" s="840"/>
      <c r="AO28" s="840"/>
      <c r="AP28" s="840" t="s">
        <v>564</v>
      </c>
      <c r="AQ28" s="840"/>
      <c r="AR28" s="840"/>
      <c r="AS28" s="840"/>
      <c r="AT28" s="840"/>
      <c r="AU28" s="840" t="s">
        <v>564</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390</v>
      </c>
      <c r="C29" s="778"/>
      <c r="D29" s="778"/>
      <c r="E29" s="778"/>
      <c r="F29" s="778"/>
      <c r="G29" s="778"/>
      <c r="H29" s="778"/>
      <c r="I29" s="778"/>
      <c r="J29" s="778"/>
      <c r="K29" s="778"/>
      <c r="L29" s="778"/>
      <c r="M29" s="778"/>
      <c r="N29" s="778"/>
      <c r="O29" s="778"/>
      <c r="P29" s="779"/>
      <c r="Q29" s="780">
        <v>675</v>
      </c>
      <c r="R29" s="781"/>
      <c r="S29" s="781"/>
      <c r="T29" s="781"/>
      <c r="U29" s="781"/>
      <c r="V29" s="781">
        <v>670</v>
      </c>
      <c r="W29" s="781"/>
      <c r="X29" s="781"/>
      <c r="Y29" s="781"/>
      <c r="Z29" s="781"/>
      <c r="AA29" s="781">
        <v>5</v>
      </c>
      <c r="AB29" s="781"/>
      <c r="AC29" s="781"/>
      <c r="AD29" s="781"/>
      <c r="AE29" s="782"/>
      <c r="AF29" s="783">
        <v>5</v>
      </c>
      <c r="AG29" s="784"/>
      <c r="AH29" s="784"/>
      <c r="AI29" s="784"/>
      <c r="AJ29" s="785"/>
      <c r="AK29" s="852">
        <v>109</v>
      </c>
      <c r="AL29" s="853"/>
      <c r="AM29" s="853"/>
      <c r="AN29" s="853"/>
      <c r="AO29" s="853"/>
      <c r="AP29" s="853" t="s">
        <v>565</v>
      </c>
      <c r="AQ29" s="853"/>
      <c r="AR29" s="853"/>
      <c r="AS29" s="853"/>
      <c r="AT29" s="853"/>
      <c r="AU29" s="853" t="s">
        <v>564</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391</v>
      </c>
      <c r="C30" s="778"/>
      <c r="D30" s="778"/>
      <c r="E30" s="778"/>
      <c r="F30" s="778"/>
      <c r="G30" s="778"/>
      <c r="H30" s="778"/>
      <c r="I30" s="778"/>
      <c r="J30" s="778"/>
      <c r="K30" s="778"/>
      <c r="L30" s="778"/>
      <c r="M30" s="778"/>
      <c r="N30" s="778"/>
      <c r="O30" s="778"/>
      <c r="P30" s="779"/>
      <c r="Q30" s="780">
        <v>0</v>
      </c>
      <c r="R30" s="781"/>
      <c r="S30" s="781"/>
      <c r="T30" s="781"/>
      <c r="U30" s="781"/>
      <c r="V30" s="781">
        <v>0</v>
      </c>
      <c r="W30" s="781"/>
      <c r="X30" s="781"/>
      <c r="Y30" s="781"/>
      <c r="Z30" s="781"/>
      <c r="AA30" s="781">
        <v>0</v>
      </c>
      <c r="AB30" s="781"/>
      <c r="AC30" s="781"/>
      <c r="AD30" s="781"/>
      <c r="AE30" s="782"/>
      <c r="AF30" s="783">
        <v>0</v>
      </c>
      <c r="AG30" s="784"/>
      <c r="AH30" s="784"/>
      <c r="AI30" s="784"/>
      <c r="AJ30" s="785"/>
      <c r="AK30" s="852" t="s">
        <v>564</v>
      </c>
      <c r="AL30" s="853"/>
      <c r="AM30" s="853"/>
      <c r="AN30" s="853"/>
      <c r="AO30" s="853"/>
      <c r="AP30" s="853" t="s">
        <v>564</v>
      </c>
      <c r="AQ30" s="853"/>
      <c r="AR30" s="853"/>
      <c r="AS30" s="853"/>
      <c r="AT30" s="853"/>
      <c r="AU30" s="853" t="s">
        <v>564</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392</v>
      </c>
      <c r="C31" s="778"/>
      <c r="D31" s="778"/>
      <c r="E31" s="778"/>
      <c r="F31" s="778"/>
      <c r="G31" s="778"/>
      <c r="H31" s="778"/>
      <c r="I31" s="778"/>
      <c r="J31" s="778"/>
      <c r="K31" s="778"/>
      <c r="L31" s="778"/>
      <c r="M31" s="778"/>
      <c r="N31" s="778"/>
      <c r="O31" s="778"/>
      <c r="P31" s="779"/>
      <c r="Q31" s="780">
        <v>58</v>
      </c>
      <c r="R31" s="781"/>
      <c r="S31" s="781"/>
      <c r="T31" s="781"/>
      <c r="U31" s="781"/>
      <c r="V31" s="781">
        <v>58</v>
      </c>
      <c r="W31" s="781"/>
      <c r="X31" s="781"/>
      <c r="Y31" s="781"/>
      <c r="Z31" s="781"/>
      <c r="AA31" s="781">
        <v>0</v>
      </c>
      <c r="AB31" s="781"/>
      <c r="AC31" s="781"/>
      <c r="AD31" s="781"/>
      <c r="AE31" s="782"/>
      <c r="AF31" s="783">
        <v>0</v>
      </c>
      <c r="AG31" s="784"/>
      <c r="AH31" s="784"/>
      <c r="AI31" s="784"/>
      <c r="AJ31" s="785"/>
      <c r="AK31" s="852">
        <v>26</v>
      </c>
      <c r="AL31" s="853"/>
      <c r="AM31" s="853"/>
      <c r="AN31" s="853"/>
      <c r="AO31" s="853"/>
      <c r="AP31" s="853" t="s">
        <v>564</v>
      </c>
      <c r="AQ31" s="853"/>
      <c r="AR31" s="853"/>
      <c r="AS31" s="853"/>
      <c r="AT31" s="853"/>
      <c r="AU31" s="853" t="s">
        <v>564</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393</v>
      </c>
      <c r="C32" s="778"/>
      <c r="D32" s="778"/>
      <c r="E32" s="778"/>
      <c r="F32" s="778"/>
      <c r="G32" s="778"/>
      <c r="H32" s="778"/>
      <c r="I32" s="778"/>
      <c r="J32" s="778"/>
      <c r="K32" s="778"/>
      <c r="L32" s="778"/>
      <c r="M32" s="778"/>
      <c r="N32" s="778"/>
      <c r="O32" s="778"/>
      <c r="P32" s="779"/>
      <c r="Q32" s="780">
        <v>621</v>
      </c>
      <c r="R32" s="781"/>
      <c r="S32" s="781"/>
      <c r="T32" s="781"/>
      <c r="U32" s="781"/>
      <c r="V32" s="781">
        <v>620</v>
      </c>
      <c r="W32" s="781"/>
      <c r="X32" s="781"/>
      <c r="Y32" s="781"/>
      <c r="Z32" s="781"/>
      <c r="AA32" s="781">
        <v>1</v>
      </c>
      <c r="AB32" s="781"/>
      <c r="AC32" s="781"/>
      <c r="AD32" s="781"/>
      <c r="AE32" s="782"/>
      <c r="AF32" s="783">
        <v>291</v>
      </c>
      <c r="AG32" s="784"/>
      <c r="AH32" s="784"/>
      <c r="AI32" s="784"/>
      <c r="AJ32" s="785"/>
      <c r="AK32" s="852">
        <v>214</v>
      </c>
      <c r="AL32" s="853"/>
      <c r="AM32" s="853"/>
      <c r="AN32" s="853"/>
      <c r="AO32" s="853"/>
      <c r="AP32" s="853">
        <v>417</v>
      </c>
      <c r="AQ32" s="853"/>
      <c r="AR32" s="853"/>
      <c r="AS32" s="853"/>
      <c r="AT32" s="853"/>
      <c r="AU32" s="853">
        <v>314</v>
      </c>
      <c r="AV32" s="853"/>
      <c r="AW32" s="853"/>
      <c r="AX32" s="853"/>
      <c r="AY32" s="853"/>
      <c r="AZ32" s="854" t="s">
        <v>564</v>
      </c>
      <c r="BA32" s="854"/>
      <c r="BB32" s="854"/>
      <c r="BC32" s="854"/>
      <c r="BD32" s="854"/>
      <c r="BE32" s="850" t="s">
        <v>394</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395</v>
      </c>
      <c r="C33" s="778"/>
      <c r="D33" s="778"/>
      <c r="E33" s="778"/>
      <c r="F33" s="778"/>
      <c r="G33" s="778"/>
      <c r="H33" s="778"/>
      <c r="I33" s="778"/>
      <c r="J33" s="778"/>
      <c r="K33" s="778"/>
      <c r="L33" s="778"/>
      <c r="M33" s="778"/>
      <c r="N33" s="778"/>
      <c r="O33" s="778"/>
      <c r="P33" s="779"/>
      <c r="Q33" s="780">
        <v>80</v>
      </c>
      <c r="R33" s="781"/>
      <c r="S33" s="781"/>
      <c r="T33" s="781"/>
      <c r="U33" s="781"/>
      <c r="V33" s="781">
        <v>78</v>
      </c>
      <c r="W33" s="781"/>
      <c r="X33" s="781"/>
      <c r="Y33" s="781"/>
      <c r="Z33" s="781"/>
      <c r="AA33" s="781">
        <v>2</v>
      </c>
      <c r="AB33" s="781"/>
      <c r="AC33" s="781"/>
      <c r="AD33" s="781"/>
      <c r="AE33" s="782"/>
      <c r="AF33" s="783">
        <v>2</v>
      </c>
      <c r="AG33" s="784"/>
      <c r="AH33" s="784"/>
      <c r="AI33" s="784"/>
      <c r="AJ33" s="785"/>
      <c r="AK33" s="852">
        <v>29</v>
      </c>
      <c r="AL33" s="853"/>
      <c r="AM33" s="853"/>
      <c r="AN33" s="853"/>
      <c r="AO33" s="853"/>
      <c r="AP33" s="853">
        <v>252</v>
      </c>
      <c r="AQ33" s="853"/>
      <c r="AR33" s="853"/>
      <c r="AS33" s="853"/>
      <c r="AT33" s="853"/>
      <c r="AU33" s="853">
        <v>153</v>
      </c>
      <c r="AV33" s="853"/>
      <c r="AW33" s="853"/>
      <c r="AX33" s="853"/>
      <c r="AY33" s="853"/>
      <c r="AZ33" s="854" t="s">
        <v>564</v>
      </c>
      <c r="BA33" s="854"/>
      <c r="BB33" s="854"/>
      <c r="BC33" s="854"/>
      <c r="BD33" s="854"/>
      <c r="BE33" s="850" t="s">
        <v>396</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397</v>
      </c>
      <c r="C34" s="778"/>
      <c r="D34" s="778"/>
      <c r="E34" s="778"/>
      <c r="F34" s="778"/>
      <c r="G34" s="778"/>
      <c r="H34" s="778"/>
      <c r="I34" s="778"/>
      <c r="J34" s="778"/>
      <c r="K34" s="778"/>
      <c r="L34" s="778"/>
      <c r="M34" s="778"/>
      <c r="N34" s="778"/>
      <c r="O34" s="778"/>
      <c r="P34" s="779"/>
      <c r="Q34" s="780">
        <v>14</v>
      </c>
      <c r="R34" s="781"/>
      <c r="S34" s="781"/>
      <c r="T34" s="781"/>
      <c r="U34" s="781"/>
      <c r="V34" s="781">
        <v>13</v>
      </c>
      <c r="W34" s="781"/>
      <c r="X34" s="781"/>
      <c r="Y34" s="781"/>
      <c r="Z34" s="781"/>
      <c r="AA34" s="781">
        <v>0</v>
      </c>
      <c r="AB34" s="781"/>
      <c r="AC34" s="781"/>
      <c r="AD34" s="781"/>
      <c r="AE34" s="782"/>
      <c r="AF34" s="783">
        <v>0</v>
      </c>
      <c r="AG34" s="784"/>
      <c r="AH34" s="784"/>
      <c r="AI34" s="784"/>
      <c r="AJ34" s="785"/>
      <c r="AK34" s="852">
        <v>7</v>
      </c>
      <c r="AL34" s="853"/>
      <c r="AM34" s="853"/>
      <c r="AN34" s="853"/>
      <c r="AO34" s="853"/>
      <c r="AP34" s="853">
        <v>82</v>
      </c>
      <c r="AQ34" s="853"/>
      <c r="AR34" s="853"/>
      <c r="AS34" s="853"/>
      <c r="AT34" s="853"/>
      <c r="AU34" s="853">
        <v>65</v>
      </c>
      <c r="AV34" s="853"/>
      <c r="AW34" s="853"/>
      <c r="AX34" s="853"/>
      <c r="AY34" s="853"/>
      <c r="AZ34" s="854" t="s">
        <v>564</v>
      </c>
      <c r="BA34" s="854"/>
      <c r="BB34" s="854"/>
      <c r="BC34" s="854"/>
      <c r="BD34" s="854"/>
      <c r="BE34" s="850" t="s">
        <v>396</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399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325</v>
      </c>
      <c r="AG63" s="864"/>
      <c r="AH63" s="864"/>
      <c r="AI63" s="864"/>
      <c r="AJ63" s="865"/>
      <c r="AK63" s="866"/>
      <c r="AL63" s="861"/>
      <c r="AM63" s="861"/>
      <c r="AN63" s="861"/>
      <c r="AO63" s="861"/>
      <c r="AP63" s="864">
        <v>751</v>
      </c>
      <c r="AQ63" s="864"/>
      <c r="AR63" s="864"/>
      <c r="AS63" s="864"/>
      <c r="AT63" s="864"/>
      <c r="AU63" s="864">
        <v>532</v>
      </c>
      <c r="AV63" s="864"/>
      <c r="AW63" s="864"/>
      <c r="AX63" s="864"/>
      <c r="AY63" s="864"/>
      <c r="AZ63" s="868"/>
      <c r="BA63" s="868"/>
      <c r="BB63" s="868"/>
      <c r="BC63" s="868"/>
      <c r="BD63" s="868"/>
      <c r="BE63" s="869"/>
      <c r="BF63" s="869"/>
      <c r="BG63" s="869"/>
      <c r="BH63" s="869"/>
      <c r="BI63" s="870"/>
      <c r="BJ63" s="871" t="s">
        <v>400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402</v>
      </c>
      <c r="B66" s="763"/>
      <c r="C66" s="763"/>
      <c r="D66" s="763"/>
      <c r="E66" s="763"/>
      <c r="F66" s="763"/>
      <c r="G66" s="763"/>
      <c r="H66" s="763"/>
      <c r="I66" s="763"/>
      <c r="J66" s="763"/>
      <c r="K66" s="763"/>
      <c r="L66" s="763"/>
      <c r="M66" s="763"/>
      <c r="N66" s="763"/>
      <c r="O66" s="763"/>
      <c r="P66" s="764"/>
      <c r="Q66" s="739" t="s">
        <v>403</v>
      </c>
      <c r="R66" s="740"/>
      <c r="S66" s="740"/>
      <c r="T66" s="740"/>
      <c r="U66" s="741"/>
      <c r="V66" s="739" t="s">
        <v>404</v>
      </c>
      <c r="W66" s="740"/>
      <c r="X66" s="740"/>
      <c r="Y66" s="740"/>
      <c r="Z66" s="741"/>
      <c r="AA66" s="739" t="s">
        <v>405</v>
      </c>
      <c r="AB66" s="740"/>
      <c r="AC66" s="740"/>
      <c r="AD66" s="740"/>
      <c r="AE66" s="741"/>
      <c r="AF66" s="874" t="s">
        <v>406</v>
      </c>
      <c r="AG66" s="835"/>
      <c r="AH66" s="835"/>
      <c r="AI66" s="835"/>
      <c r="AJ66" s="875"/>
      <c r="AK66" s="739" t="s">
        <v>407</v>
      </c>
      <c r="AL66" s="763"/>
      <c r="AM66" s="763"/>
      <c r="AN66" s="763"/>
      <c r="AO66" s="764"/>
      <c r="AP66" s="739" t="s">
        <v>408</v>
      </c>
      <c r="AQ66" s="740"/>
      <c r="AR66" s="740"/>
      <c r="AS66" s="740"/>
      <c r="AT66" s="741"/>
      <c r="AU66" s="739" t="s">
        <v>409</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566</v>
      </c>
      <c r="C68" s="892"/>
      <c r="D68" s="892"/>
      <c r="E68" s="892"/>
      <c r="F68" s="892"/>
      <c r="G68" s="892"/>
      <c r="H68" s="892"/>
      <c r="I68" s="892"/>
      <c r="J68" s="892"/>
      <c r="K68" s="892"/>
      <c r="L68" s="892"/>
      <c r="M68" s="892"/>
      <c r="N68" s="892"/>
      <c r="O68" s="892"/>
      <c r="P68" s="893"/>
      <c r="Q68" s="894">
        <v>874</v>
      </c>
      <c r="R68" s="888"/>
      <c r="S68" s="888"/>
      <c r="T68" s="888"/>
      <c r="U68" s="888"/>
      <c r="V68" s="888">
        <v>861</v>
      </c>
      <c r="W68" s="888"/>
      <c r="X68" s="888"/>
      <c r="Y68" s="888"/>
      <c r="Z68" s="888"/>
      <c r="AA68" s="888">
        <v>12</v>
      </c>
      <c r="AB68" s="888"/>
      <c r="AC68" s="888"/>
      <c r="AD68" s="888"/>
      <c r="AE68" s="888"/>
      <c r="AF68" s="888">
        <v>12</v>
      </c>
      <c r="AG68" s="888"/>
      <c r="AH68" s="888"/>
      <c r="AI68" s="888"/>
      <c r="AJ68" s="888"/>
      <c r="AK68" s="888">
        <v>19</v>
      </c>
      <c r="AL68" s="888"/>
      <c r="AM68" s="888"/>
      <c r="AN68" s="888"/>
      <c r="AO68" s="888"/>
      <c r="AP68" s="888">
        <v>1377</v>
      </c>
      <c r="AQ68" s="888"/>
      <c r="AR68" s="888"/>
      <c r="AS68" s="888"/>
      <c r="AT68" s="888"/>
      <c r="AU68" s="888">
        <v>341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567</v>
      </c>
      <c r="C69" s="896"/>
      <c r="D69" s="896"/>
      <c r="E69" s="896"/>
      <c r="F69" s="896"/>
      <c r="G69" s="896"/>
      <c r="H69" s="896"/>
      <c r="I69" s="896"/>
      <c r="J69" s="896"/>
      <c r="K69" s="896"/>
      <c r="L69" s="896"/>
      <c r="M69" s="896"/>
      <c r="N69" s="896"/>
      <c r="O69" s="896"/>
      <c r="P69" s="897"/>
      <c r="Q69" s="898">
        <v>2139</v>
      </c>
      <c r="R69" s="853"/>
      <c r="S69" s="853"/>
      <c r="T69" s="853"/>
      <c r="U69" s="853"/>
      <c r="V69" s="853">
        <v>1906</v>
      </c>
      <c r="W69" s="853"/>
      <c r="X69" s="853"/>
      <c r="Y69" s="853"/>
      <c r="Z69" s="853"/>
      <c r="AA69" s="853">
        <v>233</v>
      </c>
      <c r="AB69" s="853"/>
      <c r="AC69" s="853"/>
      <c r="AD69" s="853"/>
      <c r="AE69" s="853"/>
      <c r="AF69" s="853">
        <v>233</v>
      </c>
      <c r="AG69" s="853"/>
      <c r="AH69" s="853"/>
      <c r="AI69" s="853"/>
      <c r="AJ69" s="853"/>
      <c r="AK69" s="853">
        <v>2</v>
      </c>
      <c r="AL69" s="853"/>
      <c r="AM69" s="853"/>
      <c r="AN69" s="853"/>
      <c r="AO69" s="853"/>
      <c r="AP69" s="853" t="s">
        <v>584</v>
      </c>
      <c r="AQ69" s="853"/>
      <c r="AR69" s="853"/>
      <c r="AS69" s="853"/>
      <c r="AT69" s="853"/>
      <c r="AU69" s="853" t="s">
        <v>584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568</v>
      </c>
      <c r="C70" s="896"/>
      <c r="D70" s="896"/>
      <c r="E70" s="896"/>
      <c r="F70" s="896"/>
      <c r="G70" s="896"/>
      <c r="H70" s="896"/>
      <c r="I70" s="896"/>
      <c r="J70" s="896"/>
      <c r="K70" s="896"/>
      <c r="L70" s="896"/>
      <c r="M70" s="896"/>
      <c r="N70" s="896"/>
      <c r="O70" s="896"/>
      <c r="P70" s="897"/>
      <c r="Q70" s="898">
        <v>20</v>
      </c>
      <c r="R70" s="853"/>
      <c r="S70" s="853"/>
      <c r="T70" s="853"/>
      <c r="U70" s="853"/>
      <c r="V70" s="853">
        <v>17</v>
      </c>
      <c r="W70" s="853"/>
      <c r="X70" s="853"/>
      <c r="Y70" s="853"/>
      <c r="Z70" s="853"/>
      <c r="AA70" s="853">
        <v>3</v>
      </c>
      <c r="AB70" s="853"/>
      <c r="AC70" s="853"/>
      <c r="AD70" s="853"/>
      <c r="AE70" s="853"/>
      <c r="AF70" s="853">
        <v>3</v>
      </c>
      <c r="AG70" s="853"/>
      <c r="AH70" s="853"/>
      <c r="AI70" s="853"/>
      <c r="AJ70" s="853"/>
      <c r="AK70" s="853" t="s">
        <v>584</v>
      </c>
      <c r="AL70" s="853"/>
      <c r="AM70" s="853"/>
      <c r="AN70" s="853"/>
      <c r="AO70" s="853"/>
      <c r="AP70" s="853" t="s">
        <v>584</v>
      </c>
      <c r="AQ70" s="853"/>
      <c r="AR70" s="853"/>
      <c r="AS70" s="853"/>
      <c r="AT70" s="853"/>
      <c r="AU70" s="853" t="s">
        <v>584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569</v>
      </c>
      <c r="C71" s="896"/>
      <c r="D71" s="896"/>
      <c r="E71" s="896"/>
      <c r="F71" s="896"/>
      <c r="G71" s="896"/>
      <c r="H71" s="896"/>
      <c r="I71" s="896"/>
      <c r="J71" s="896"/>
      <c r="K71" s="896"/>
      <c r="L71" s="896"/>
      <c r="M71" s="896"/>
      <c r="N71" s="896"/>
      <c r="O71" s="896"/>
      <c r="P71" s="897"/>
      <c r="Q71" s="898">
        <v>204</v>
      </c>
      <c r="R71" s="853"/>
      <c r="S71" s="853"/>
      <c r="T71" s="853"/>
      <c r="U71" s="853"/>
      <c r="V71" s="853">
        <v>199</v>
      </c>
      <c r="W71" s="853"/>
      <c r="X71" s="853"/>
      <c r="Y71" s="853"/>
      <c r="Z71" s="853"/>
      <c r="AA71" s="853">
        <v>5</v>
      </c>
      <c r="AB71" s="853"/>
      <c r="AC71" s="853"/>
      <c r="AD71" s="853"/>
      <c r="AE71" s="853"/>
      <c r="AF71" s="853">
        <v>5</v>
      </c>
      <c r="AG71" s="853"/>
      <c r="AH71" s="853"/>
      <c r="AI71" s="853"/>
      <c r="AJ71" s="853"/>
      <c r="AK71" s="853">
        <v>7</v>
      </c>
      <c r="AL71" s="853"/>
      <c r="AM71" s="853"/>
      <c r="AN71" s="853"/>
      <c r="AO71" s="853"/>
      <c r="AP71" s="853" t="s">
        <v>584</v>
      </c>
      <c r="AQ71" s="853"/>
      <c r="AR71" s="853"/>
      <c r="AS71" s="853"/>
      <c r="AT71" s="853"/>
      <c r="AU71" s="853" t="s">
        <v>584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570</v>
      </c>
      <c r="C72" s="896"/>
      <c r="D72" s="896"/>
      <c r="E72" s="896"/>
      <c r="F72" s="896"/>
      <c r="G72" s="896"/>
      <c r="H72" s="896"/>
      <c r="I72" s="896"/>
      <c r="J72" s="896"/>
      <c r="K72" s="896"/>
      <c r="L72" s="896"/>
      <c r="M72" s="896"/>
      <c r="N72" s="896"/>
      <c r="O72" s="896"/>
      <c r="P72" s="897"/>
      <c r="Q72" s="898">
        <v>159888</v>
      </c>
      <c r="R72" s="853"/>
      <c r="S72" s="853"/>
      <c r="T72" s="853"/>
      <c r="U72" s="853"/>
      <c r="V72" s="853">
        <v>154431</v>
      </c>
      <c r="W72" s="853"/>
      <c r="X72" s="853"/>
      <c r="Y72" s="853"/>
      <c r="Z72" s="853"/>
      <c r="AA72" s="853">
        <v>5457</v>
      </c>
      <c r="AB72" s="853"/>
      <c r="AC72" s="853"/>
      <c r="AD72" s="853"/>
      <c r="AE72" s="853"/>
      <c r="AF72" s="853">
        <v>5457</v>
      </c>
      <c r="AG72" s="853"/>
      <c r="AH72" s="853"/>
      <c r="AI72" s="853"/>
      <c r="AJ72" s="853"/>
      <c r="AK72" s="853">
        <v>766</v>
      </c>
      <c r="AL72" s="853"/>
      <c r="AM72" s="853"/>
      <c r="AN72" s="853"/>
      <c r="AO72" s="853"/>
      <c r="AP72" s="853" t="s">
        <v>584</v>
      </c>
      <c r="AQ72" s="853"/>
      <c r="AR72" s="853"/>
      <c r="AS72" s="853"/>
      <c r="AT72" s="853"/>
      <c r="AU72" s="853" t="s">
        <v>584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571</v>
      </c>
      <c r="C73" s="896"/>
      <c r="D73" s="896"/>
      <c r="E73" s="896"/>
      <c r="F73" s="896"/>
      <c r="G73" s="896"/>
      <c r="H73" s="896"/>
      <c r="I73" s="896"/>
      <c r="J73" s="896"/>
      <c r="K73" s="896"/>
      <c r="L73" s="896"/>
      <c r="M73" s="896"/>
      <c r="N73" s="896"/>
      <c r="O73" s="896"/>
      <c r="P73" s="897"/>
      <c r="Q73" s="898">
        <v>3</v>
      </c>
      <c r="R73" s="853"/>
      <c r="S73" s="853"/>
      <c r="T73" s="853"/>
      <c r="U73" s="853"/>
      <c r="V73" s="853">
        <v>3</v>
      </c>
      <c r="W73" s="853"/>
      <c r="X73" s="853"/>
      <c r="Y73" s="853"/>
      <c r="Z73" s="853"/>
      <c r="AA73" s="853">
        <v>0</v>
      </c>
      <c r="AB73" s="853"/>
      <c r="AC73" s="853"/>
      <c r="AD73" s="853"/>
      <c r="AE73" s="853"/>
      <c r="AF73" s="853">
        <v>0</v>
      </c>
      <c r="AG73" s="853"/>
      <c r="AH73" s="853"/>
      <c r="AI73" s="853"/>
      <c r="AJ73" s="853"/>
      <c r="AK73" s="853" t="s">
        <v>585</v>
      </c>
      <c r="AL73" s="853"/>
      <c r="AM73" s="853"/>
      <c r="AN73" s="853"/>
      <c r="AO73" s="853"/>
      <c r="AP73" s="853" t="s">
        <v>585</v>
      </c>
      <c r="AQ73" s="853"/>
      <c r="AR73" s="853"/>
      <c r="AS73" s="853"/>
      <c r="AT73" s="853"/>
      <c r="AU73" s="853" t="s">
        <v>585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572</v>
      </c>
      <c r="C74" s="896"/>
      <c r="D74" s="896"/>
      <c r="E74" s="896"/>
      <c r="F74" s="896"/>
      <c r="G74" s="896"/>
      <c r="H74" s="896"/>
      <c r="I74" s="896"/>
      <c r="J74" s="896"/>
      <c r="K74" s="896"/>
      <c r="L74" s="896"/>
      <c r="M74" s="896"/>
      <c r="N74" s="896"/>
      <c r="O74" s="896"/>
      <c r="P74" s="897"/>
      <c r="Q74" s="898">
        <v>28</v>
      </c>
      <c r="R74" s="853"/>
      <c r="S74" s="853"/>
      <c r="T74" s="853"/>
      <c r="U74" s="853"/>
      <c r="V74" s="853">
        <v>23</v>
      </c>
      <c r="W74" s="853"/>
      <c r="X74" s="853"/>
      <c r="Y74" s="853"/>
      <c r="Z74" s="853"/>
      <c r="AA74" s="853">
        <v>5</v>
      </c>
      <c r="AB74" s="853"/>
      <c r="AC74" s="853"/>
      <c r="AD74" s="853"/>
      <c r="AE74" s="853"/>
      <c r="AF74" s="853">
        <v>5</v>
      </c>
      <c r="AG74" s="853"/>
      <c r="AH74" s="853"/>
      <c r="AI74" s="853"/>
      <c r="AJ74" s="853"/>
      <c r="AK74" s="853">
        <v>22</v>
      </c>
      <c r="AL74" s="853"/>
      <c r="AM74" s="853"/>
      <c r="AN74" s="853"/>
      <c r="AO74" s="853"/>
      <c r="AP74" s="853" t="s">
        <v>585</v>
      </c>
      <c r="AQ74" s="853"/>
      <c r="AR74" s="853"/>
      <c r="AS74" s="853"/>
      <c r="AT74" s="853"/>
      <c r="AU74" s="853" t="s">
        <v>585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573</v>
      </c>
      <c r="C75" s="896"/>
      <c r="D75" s="896"/>
      <c r="E75" s="896"/>
      <c r="F75" s="896"/>
      <c r="G75" s="896"/>
      <c r="H75" s="896"/>
      <c r="I75" s="896"/>
      <c r="J75" s="896"/>
      <c r="K75" s="896"/>
      <c r="L75" s="896"/>
      <c r="M75" s="896"/>
      <c r="N75" s="896"/>
      <c r="O75" s="896"/>
      <c r="P75" s="897"/>
      <c r="Q75" s="901">
        <v>43</v>
      </c>
      <c r="R75" s="902"/>
      <c r="S75" s="902"/>
      <c r="T75" s="902"/>
      <c r="U75" s="852"/>
      <c r="V75" s="903">
        <v>42</v>
      </c>
      <c r="W75" s="902"/>
      <c r="X75" s="902"/>
      <c r="Y75" s="902"/>
      <c r="Z75" s="852"/>
      <c r="AA75" s="903">
        <v>2</v>
      </c>
      <c r="AB75" s="902"/>
      <c r="AC75" s="902"/>
      <c r="AD75" s="902"/>
      <c r="AE75" s="852"/>
      <c r="AF75" s="903">
        <v>2</v>
      </c>
      <c r="AG75" s="902"/>
      <c r="AH75" s="902"/>
      <c r="AI75" s="902"/>
      <c r="AJ75" s="852"/>
      <c r="AK75" s="903">
        <v>17</v>
      </c>
      <c r="AL75" s="902"/>
      <c r="AM75" s="902"/>
      <c r="AN75" s="902"/>
      <c r="AO75" s="852"/>
      <c r="AP75" s="903" t="s">
        <v>585</v>
      </c>
      <c r="AQ75" s="902"/>
      <c r="AR75" s="902"/>
      <c r="AS75" s="902"/>
      <c r="AT75" s="852"/>
      <c r="AU75" s="903" t="s">
        <v>585</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410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5718</v>
      </c>
      <c r="AG88" s="864"/>
      <c r="AH88" s="864"/>
      <c r="AI88" s="864"/>
      <c r="AJ88" s="864"/>
      <c r="AK88" s="861"/>
      <c r="AL88" s="861"/>
      <c r="AM88" s="861"/>
      <c r="AN88" s="861"/>
      <c r="AO88" s="861"/>
      <c r="AP88" s="864">
        <v>1377</v>
      </c>
      <c r="AQ88" s="864"/>
      <c r="AR88" s="864"/>
      <c r="AS88" s="864"/>
      <c r="AT88" s="864"/>
      <c r="AU88" s="864">
        <v>341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411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62</v>
      </c>
      <c r="CS102" s="872"/>
      <c r="CT102" s="872"/>
      <c r="CU102" s="872"/>
      <c r="CV102" s="915"/>
      <c r="CW102" s="914">
        <v>10</v>
      </c>
      <c r="CX102" s="872"/>
      <c r="CY102" s="872"/>
      <c r="CZ102" s="872"/>
      <c r="DA102" s="915"/>
      <c r="DB102" s="914">
        <v>29</v>
      </c>
      <c r="DC102" s="872"/>
      <c r="DD102" s="872"/>
      <c r="DE102" s="872"/>
      <c r="DF102" s="915"/>
      <c r="DG102" s="914" t="s">
        <v>578</v>
      </c>
      <c r="DH102" s="872"/>
      <c r="DI102" s="872"/>
      <c r="DJ102" s="872"/>
      <c r="DK102" s="915"/>
      <c r="DL102" s="914" t="s">
        <v>578</v>
      </c>
      <c r="DM102" s="872"/>
      <c r="DN102" s="872"/>
      <c r="DO102" s="872"/>
      <c r="DP102" s="915"/>
      <c r="DQ102" s="914" t="s">
        <v>578</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419</v>
      </c>
      <c r="AB109" s="917"/>
      <c r="AC109" s="917"/>
      <c r="AD109" s="917"/>
      <c r="AE109" s="918"/>
      <c r="AF109" s="916" t="s">
        <v>296</v>
      </c>
      <c r="AG109" s="917"/>
      <c r="AH109" s="917"/>
      <c r="AI109" s="917"/>
      <c r="AJ109" s="918"/>
      <c r="AK109" s="916" t="s">
        <v>295</v>
      </c>
      <c r="AL109" s="917"/>
      <c r="AM109" s="917"/>
      <c r="AN109" s="917"/>
      <c r="AO109" s="918"/>
      <c r="AP109" s="916" t="s">
        <v>420</v>
      </c>
      <c r="AQ109" s="917"/>
      <c r="AR109" s="917"/>
      <c r="AS109" s="917"/>
      <c r="AT109" s="919"/>
      <c r="AU109" s="936" t="s">
        <v>418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419</v>
      </c>
      <c r="BR109" s="917"/>
      <c r="BS109" s="917"/>
      <c r="BT109" s="917"/>
      <c r="BU109" s="918"/>
      <c r="BV109" s="916" t="s">
        <v>296</v>
      </c>
      <c r="BW109" s="917"/>
      <c r="BX109" s="917"/>
      <c r="BY109" s="917"/>
      <c r="BZ109" s="918"/>
      <c r="CA109" s="916" t="s">
        <v>295</v>
      </c>
      <c r="CB109" s="917"/>
      <c r="CC109" s="917"/>
      <c r="CD109" s="917"/>
      <c r="CE109" s="918"/>
      <c r="CF109" s="937" t="s">
        <v>420</v>
      </c>
      <c r="CG109" s="937"/>
      <c r="CH109" s="937"/>
      <c r="CI109" s="937"/>
      <c r="CJ109" s="937"/>
      <c r="CK109" s="916" t="s">
        <v>421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419</v>
      </c>
      <c r="DH109" s="917"/>
      <c r="DI109" s="917"/>
      <c r="DJ109" s="917"/>
      <c r="DK109" s="918"/>
      <c r="DL109" s="916" t="s">
        <v>296</v>
      </c>
      <c r="DM109" s="917"/>
      <c r="DN109" s="917"/>
      <c r="DO109" s="917"/>
      <c r="DP109" s="918"/>
      <c r="DQ109" s="916" t="s">
        <v>295</v>
      </c>
      <c r="DR109" s="917"/>
      <c r="DS109" s="917"/>
      <c r="DT109" s="917"/>
      <c r="DU109" s="918"/>
      <c r="DV109" s="916" t="s">
        <v>420</v>
      </c>
      <c r="DW109" s="917"/>
      <c r="DX109" s="917"/>
      <c r="DY109" s="917"/>
      <c r="DZ109" s="919"/>
    </row>
    <row r="110" spans="1:131" s="226" customFormat="1" ht="26.25" customHeight="1">
      <c r="A110" s="920" t="s">
        <v>422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738797</v>
      </c>
      <c r="AB110" s="924"/>
      <c r="AC110" s="924"/>
      <c r="AD110" s="924"/>
      <c r="AE110" s="925"/>
      <c r="AF110" s="926">
        <v>609160</v>
      </c>
      <c r="AG110" s="924"/>
      <c r="AH110" s="924"/>
      <c r="AI110" s="924"/>
      <c r="AJ110" s="925"/>
      <c r="AK110" s="926">
        <v>595083</v>
      </c>
      <c r="AL110" s="924"/>
      <c r="AM110" s="924"/>
      <c r="AN110" s="924"/>
      <c r="AO110" s="925"/>
      <c r="AP110" s="927">
        <v>25</v>
      </c>
      <c r="AQ110" s="928"/>
      <c r="AR110" s="928"/>
      <c r="AS110" s="928"/>
      <c r="AT110" s="929"/>
      <c r="AU110" s="930" t="s">
        <v>66</v>
      </c>
      <c r="AV110" s="931"/>
      <c r="AW110" s="931"/>
      <c r="AX110" s="931"/>
      <c r="AY110" s="931"/>
      <c r="AZ110" s="972" t="s">
        <v>423</v>
      </c>
      <c r="BA110" s="921"/>
      <c r="BB110" s="921"/>
      <c r="BC110" s="921"/>
      <c r="BD110" s="921"/>
      <c r="BE110" s="921"/>
      <c r="BF110" s="921"/>
      <c r="BG110" s="921"/>
      <c r="BH110" s="921"/>
      <c r="BI110" s="921"/>
      <c r="BJ110" s="921"/>
      <c r="BK110" s="921"/>
      <c r="BL110" s="921"/>
      <c r="BM110" s="921"/>
      <c r="BN110" s="921"/>
      <c r="BO110" s="921"/>
      <c r="BP110" s="922"/>
      <c r="BQ110" s="958">
        <v>5065148</v>
      </c>
      <c r="BR110" s="959"/>
      <c r="BS110" s="959"/>
      <c r="BT110" s="959"/>
      <c r="BU110" s="959"/>
      <c r="BV110" s="959">
        <v>5118359</v>
      </c>
      <c r="BW110" s="959"/>
      <c r="BX110" s="959"/>
      <c r="BY110" s="959"/>
      <c r="BZ110" s="959"/>
      <c r="CA110" s="959">
        <v>5020696</v>
      </c>
      <c r="CB110" s="959"/>
      <c r="CC110" s="959"/>
      <c r="CD110" s="959"/>
      <c r="CE110" s="959"/>
      <c r="CF110" s="973">
        <v>210.8</v>
      </c>
      <c r="CG110" s="974"/>
      <c r="CH110" s="974"/>
      <c r="CI110" s="974"/>
      <c r="CJ110" s="974"/>
      <c r="CK110" s="975" t="s">
        <v>424</v>
      </c>
      <c r="CL110" s="976"/>
      <c r="CM110" s="955" t="s">
        <v>425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400</v>
      </c>
      <c r="DH110" s="959"/>
      <c r="DI110" s="959"/>
      <c r="DJ110" s="959"/>
      <c r="DK110" s="959"/>
      <c r="DL110" s="959" t="s">
        <v>426</v>
      </c>
      <c r="DM110" s="959"/>
      <c r="DN110" s="959"/>
      <c r="DO110" s="959"/>
      <c r="DP110" s="959"/>
      <c r="DQ110" s="959" t="s">
        <v>400</v>
      </c>
      <c r="DR110" s="959"/>
      <c r="DS110" s="959"/>
      <c r="DT110" s="959"/>
      <c r="DU110" s="959"/>
      <c r="DV110" s="960" t="s">
        <v>426</v>
      </c>
      <c r="DW110" s="960"/>
      <c r="DX110" s="960"/>
      <c r="DY110" s="960"/>
      <c r="DZ110" s="961"/>
    </row>
    <row r="111" spans="1:131" s="226" customFormat="1" ht="26.25" customHeight="1">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426</v>
      </c>
      <c r="AB111" s="966"/>
      <c r="AC111" s="966"/>
      <c r="AD111" s="966"/>
      <c r="AE111" s="967"/>
      <c r="AF111" s="968" t="s">
        <v>122</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v>5230</v>
      </c>
      <c r="BR111" s="952"/>
      <c r="BS111" s="952"/>
      <c r="BT111" s="952"/>
      <c r="BU111" s="952"/>
      <c r="BV111" s="952">
        <v>3125</v>
      </c>
      <c r="BW111" s="952"/>
      <c r="BX111" s="952"/>
      <c r="BY111" s="952"/>
      <c r="BZ111" s="952"/>
      <c r="CA111" s="952">
        <v>3089</v>
      </c>
      <c r="CB111" s="952"/>
      <c r="CC111" s="952"/>
      <c r="CD111" s="952"/>
      <c r="CE111" s="952"/>
      <c r="CF111" s="946">
        <v>0.1</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400</v>
      </c>
      <c r="DH111" s="952"/>
      <c r="DI111" s="952"/>
      <c r="DJ111" s="952"/>
      <c r="DK111" s="952"/>
      <c r="DL111" s="952" t="s">
        <v>430</v>
      </c>
      <c r="DM111" s="952"/>
      <c r="DN111" s="952"/>
      <c r="DO111" s="952"/>
      <c r="DP111" s="952"/>
      <c r="DQ111" s="952" t="s">
        <v>430</v>
      </c>
      <c r="DR111" s="952"/>
      <c r="DS111" s="952"/>
      <c r="DT111" s="952"/>
      <c r="DU111" s="952"/>
      <c r="DV111" s="953" t="s">
        <v>400</v>
      </c>
      <c r="DW111" s="953"/>
      <c r="DX111" s="953"/>
      <c r="DY111" s="953"/>
      <c r="DZ111" s="954"/>
    </row>
    <row r="112" spans="1:131" s="226" customFormat="1" ht="26.25" customHeight="1">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430</v>
      </c>
      <c r="AG112" s="991"/>
      <c r="AH112" s="991"/>
      <c r="AI112" s="991"/>
      <c r="AJ112" s="992"/>
      <c r="AK112" s="993" t="s">
        <v>400</v>
      </c>
      <c r="AL112" s="991"/>
      <c r="AM112" s="991"/>
      <c r="AN112" s="991"/>
      <c r="AO112" s="992"/>
      <c r="AP112" s="994" t="s">
        <v>426</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595757</v>
      </c>
      <c r="BR112" s="952"/>
      <c r="BS112" s="952"/>
      <c r="BT112" s="952"/>
      <c r="BU112" s="952"/>
      <c r="BV112" s="952">
        <v>564512</v>
      </c>
      <c r="BW112" s="952"/>
      <c r="BX112" s="952"/>
      <c r="BY112" s="952"/>
      <c r="BZ112" s="952"/>
      <c r="CA112" s="952">
        <v>532383</v>
      </c>
      <c r="CB112" s="952"/>
      <c r="CC112" s="952"/>
      <c r="CD112" s="952"/>
      <c r="CE112" s="952"/>
      <c r="CF112" s="946">
        <v>22.4</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400</v>
      </c>
      <c r="DM112" s="952"/>
      <c r="DN112" s="952"/>
      <c r="DO112" s="952"/>
      <c r="DP112" s="952"/>
      <c r="DQ112" s="952" t="s">
        <v>426</v>
      </c>
      <c r="DR112" s="952"/>
      <c r="DS112" s="952"/>
      <c r="DT112" s="952"/>
      <c r="DU112" s="952"/>
      <c r="DV112" s="953" t="s">
        <v>430</v>
      </c>
      <c r="DW112" s="953"/>
      <c r="DX112" s="953"/>
      <c r="DY112" s="953"/>
      <c r="DZ112" s="954"/>
    </row>
    <row r="113" spans="1:130" s="226" customFormat="1" ht="26.25" customHeight="1">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46653</v>
      </c>
      <c r="AB113" s="966"/>
      <c r="AC113" s="966"/>
      <c r="AD113" s="966"/>
      <c r="AE113" s="967"/>
      <c r="AF113" s="968">
        <v>44335</v>
      </c>
      <c r="AG113" s="966"/>
      <c r="AH113" s="966"/>
      <c r="AI113" s="966"/>
      <c r="AJ113" s="967"/>
      <c r="AK113" s="968">
        <v>46534</v>
      </c>
      <c r="AL113" s="966"/>
      <c r="AM113" s="966"/>
      <c r="AN113" s="966"/>
      <c r="AO113" s="967"/>
      <c r="AP113" s="969">
        <v>2</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377594</v>
      </c>
      <c r="BR113" s="952"/>
      <c r="BS113" s="952"/>
      <c r="BT113" s="952"/>
      <c r="BU113" s="952"/>
      <c r="BV113" s="952">
        <v>360503</v>
      </c>
      <c r="BW113" s="952"/>
      <c r="BX113" s="952"/>
      <c r="BY113" s="952"/>
      <c r="BZ113" s="952"/>
      <c r="CA113" s="952">
        <v>340752</v>
      </c>
      <c r="CB113" s="952"/>
      <c r="CC113" s="952"/>
      <c r="CD113" s="952"/>
      <c r="CE113" s="952"/>
      <c r="CF113" s="946">
        <v>14.3</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426</v>
      </c>
      <c r="DH113" s="991"/>
      <c r="DI113" s="991"/>
      <c r="DJ113" s="991"/>
      <c r="DK113" s="992"/>
      <c r="DL113" s="993" t="s">
        <v>400</v>
      </c>
      <c r="DM113" s="991"/>
      <c r="DN113" s="991"/>
      <c r="DO113" s="991"/>
      <c r="DP113" s="992"/>
      <c r="DQ113" s="993" t="s">
        <v>400</v>
      </c>
      <c r="DR113" s="991"/>
      <c r="DS113" s="991"/>
      <c r="DT113" s="991"/>
      <c r="DU113" s="992"/>
      <c r="DV113" s="994" t="s">
        <v>426</v>
      </c>
      <c r="DW113" s="995"/>
      <c r="DX113" s="995"/>
      <c r="DY113" s="995"/>
      <c r="DZ113" s="996"/>
    </row>
    <row r="114" spans="1:130" s="226" customFormat="1" ht="26.25" customHeight="1">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10173</v>
      </c>
      <c r="AB114" s="991"/>
      <c r="AC114" s="991"/>
      <c r="AD114" s="991"/>
      <c r="AE114" s="992"/>
      <c r="AF114" s="993">
        <v>17466</v>
      </c>
      <c r="AG114" s="991"/>
      <c r="AH114" s="991"/>
      <c r="AI114" s="991"/>
      <c r="AJ114" s="992"/>
      <c r="AK114" s="993">
        <v>18601</v>
      </c>
      <c r="AL114" s="991"/>
      <c r="AM114" s="991"/>
      <c r="AN114" s="991"/>
      <c r="AO114" s="992"/>
      <c r="AP114" s="994">
        <v>0.8</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794630</v>
      </c>
      <c r="BR114" s="952"/>
      <c r="BS114" s="952"/>
      <c r="BT114" s="952"/>
      <c r="BU114" s="952"/>
      <c r="BV114" s="952">
        <v>906932</v>
      </c>
      <c r="BW114" s="952"/>
      <c r="BX114" s="952"/>
      <c r="BY114" s="952"/>
      <c r="BZ114" s="952"/>
      <c r="CA114" s="952">
        <v>836841</v>
      </c>
      <c r="CB114" s="952"/>
      <c r="CC114" s="952"/>
      <c r="CD114" s="952"/>
      <c r="CE114" s="952"/>
      <c r="CF114" s="946">
        <v>35.1</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400</v>
      </c>
      <c r="DM114" s="991"/>
      <c r="DN114" s="991"/>
      <c r="DO114" s="991"/>
      <c r="DP114" s="992"/>
      <c r="DQ114" s="993" t="s">
        <v>400</v>
      </c>
      <c r="DR114" s="991"/>
      <c r="DS114" s="991"/>
      <c r="DT114" s="991"/>
      <c r="DU114" s="992"/>
      <c r="DV114" s="994" t="s">
        <v>400</v>
      </c>
      <c r="DW114" s="995"/>
      <c r="DX114" s="995"/>
      <c r="DY114" s="995"/>
      <c r="DZ114" s="996"/>
    </row>
    <row r="115" spans="1:130" s="226" customFormat="1" ht="26.25" customHeight="1">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2162</v>
      </c>
      <c r="AB115" s="966"/>
      <c r="AC115" s="966"/>
      <c r="AD115" s="966"/>
      <c r="AE115" s="967"/>
      <c r="AF115" s="968">
        <v>2118</v>
      </c>
      <c r="AG115" s="966"/>
      <c r="AH115" s="966"/>
      <c r="AI115" s="966"/>
      <c r="AJ115" s="967"/>
      <c r="AK115" s="968">
        <v>49</v>
      </c>
      <c r="AL115" s="966"/>
      <c r="AM115" s="966"/>
      <c r="AN115" s="966"/>
      <c r="AO115" s="967"/>
      <c r="AP115" s="969">
        <v>0</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400</v>
      </c>
      <c r="BR115" s="952"/>
      <c r="BS115" s="952"/>
      <c r="BT115" s="952"/>
      <c r="BU115" s="952"/>
      <c r="BV115" s="952" t="s">
        <v>430</v>
      </c>
      <c r="BW115" s="952"/>
      <c r="BX115" s="952"/>
      <c r="BY115" s="952"/>
      <c r="BZ115" s="952"/>
      <c r="CA115" s="952" t="s">
        <v>400</v>
      </c>
      <c r="CB115" s="952"/>
      <c r="CC115" s="952"/>
      <c r="CD115" s="952"/>
      <c r="CE115" s="952"/>
      <c r="CF115" s="946" t="s">
        <v>426</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426</v>
      </c>
      <c r="DH115" s="991"/>
      <c r="DI115" s="991"/>
      <c r="DJ115" s="991"/>
      <c r="DK115" s="992"/>
      <c r="DL115" s="993" t="s">
        <v>122</v>
      </c>
      <c r="DM115" s="991"/>
      <c r="DN115" s="991"/>
      <c r="DO115" s="991"/>
      <c r="DP115" s="992"/>
      <c r="DQ115" s="993" t="s">
        <v>430</v>
      </c>
      <c r="DR115" s="991"/>
      <c r="DS115" s="991"/>
      <c r="DT115" s="991"/>
      <c r="DU115" s="992"/>
      <c r="DV115" s="994" t="s">
        <v>426</v>
      </c>
      <c r="DW115" s="995"/>
      <c r="DX115" s="995"/>
      <c r="DY115" s="995"/>
      <c r="DZ115" s="996"/>
    </row>
    <row r="116" spans="1:130" s="226" customFormat="1" ht="26.25" customHeight="1">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426</v>
      </c>
      <c r="AB116" s="991"/>
      <c r="AC116" s="991"/>
      <c r="AD116" s="991"/>
      <c r="AE116" s="992"/>
      <c r="AF116" s="993" t="s">
        <v>426</v>
      </c>
      <c r="AG116" s="991"/>
      <c r="AH116" s="991"/>
      <c r="AI116" s="991"/>
      <c r="AJ116" s="992"/>
      <c r="AK116" s="993" t="s">
        <v>430</v>
      </c>
      <c r="AL116" s="991"/>
      <c r="AM116" s="991"/>
      <c r="AN116" s="991"/>
      <c r="AO116" s="992"/>
      <c r="AP116" s="994" t="s">
        <v>426</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430</v>
      </c>
      <c r="BR116" s="952"/>
      <c r="BS116" s="952"/>
      <c r="BT116" s="952"/>
      <c r="BU116" s="952"/>
      <c r="BV116" s="952" t="s">
        <v>430</v>
      </c>
      <c r="BW116" s="952"/>
      <c r="BX116" s="952"/>
      <c r="BY116" s="952"/>
      <c r="BZ116" s="952"/>
      <c r="CA116" s="952" t="s">
        <v>430</v>
      </c>
      <c r="CB116" s="952"/>
      <c r="CC116" s="952"/>
      <c r="CD116" s="952"/>
      <c r="CE116" s="952"/>
      <c r="CF116" s="946" t="s">
        <v>400</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5230</v>
      </c>
      <c r="DH116" s="991"/>
      <c r="DI116" s="991"/>
      <c r="DJ116" s="991"/>
      <c r="DK116" s="992"/>
      <c r="DL116" s="993">
        <v>3125</v>
      </c>
      <c r="DM116" s="991"/>
      <c r="DN116" s="991"/>
      <c r="DO116" s="991"/>
      <c r="DP116" s="992"/>
      <c r="DQ116" s="993">
        <v>3089</v>
      </c>
      <c r="DR116" s="991"/>
      <c r="DS116" s="991"/>
      <c r="DT116" s="991"/>
      <c r="DU116" s="992"/>
      <c r="DV116" s="994">
        <v>0.1</v>
      </c>
      <c r="DW116" s="995"/>
      <c r="DX116" s="995"/>
      <c r="DY116" s="995"/>
      <c r="DZ116" s="996"/>
    </row>
    <row r="117" spans="1:130" s="226"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797785</v>
      </c>
      <c r="AB117" s="1009"/>
      <c r="AC117" s="1009"/>
      <c r="AD117" s="1009"/>
      <c r="AE117" s="1010"/>
      <c r="AF117" s="1011">
        <v>673079</v>
      </c>
      <c r="AG117" s="1009"/>
      <c r="AH117" s="1009"/>
      <c r="AI117" s="1009"/>
      <c r="AJ117" s="1010"/>
      <c r="AK117" s="1011">
        <v>660267</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426</v>
      </c>
      <c r="BR117" s="952"/>
      <c r="BS117" s="952"/>
      <c r="BT117" s="952"/>
      <c r="BU117" s="952"/>
      <c r="BV117" s="952" t="s">
        <v>400</v>
      </c>
      <c r="BW117" s="952"/>
      <c r="BX117" s="952"/>
      <c r="BY117" s="952"/>
      <c r="BZ117" s="952"/>
      <c r="CA117" s="952" t="s">
        <v>430</v>
      </c>
      <c r="CB117" s="952"/>
      <c r="CC117" s="952"/>
      <c r="CD117" s="952"/>
      <c r="CE117" s="952"/>
      <c r="CF117" s="946" t="s">
        <v>430</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450</v>
      </c>
      <c r="DH117" s="991"/>
      <c r="DI117" s="991"/>
      <c r="DJ117" s="991"/>
      <c r="DK117" s="992"/>
      <c r="DL117" s="993" t="s">
        <v>430</v>
      </c>
      <c r="DM117" s="991"/>
      <c r="DN117" s="991"/>
      <c r="DO117" s="991"/>
      <c r="DP117" s="992"/>
      <c r="DQ117" s="993" t="s">
        <v>122</v>
      </c>
      <c r="DR117" s="991"/>
      <c r="DS117" s="991"/>
      <c r="DT117" s="991"/>
      <c r="DU117" s="992"/>
      <c r="DV117" s="994" t="s">
        <v>430</v>
      </c>
      <c r="DW117" s="995"/>
      <c r="DX117" s="995"/>
      <c r="DY117" s="995"/>
      <c r="DZ117" s="996"/>
    </row>
    <row r="118" spans="1:130" s="226" customFormat="1" ht="26.25" customHeight="1">
      <c r="A118" s="936" t="s">
        <v>421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419</v>
      </c>
      <c r="AB118" s="917"/>
      <c r="AC118" s="917"/>
      <c r="AD118" s="917"/>
      <c r="AE118" s="918"/>
      <c r="AF118" s="916" t="s">
        <v>296</v>
      </c>
      <c r="AG118" s="917"/>
      <c r="AH118" s="917"/>
      <c r="AI118" s="917"/>
      <c r="AJ118" s="918"/>
      <c r="AK118" s="916" t="s">
        <v>295</v>
      </c>
      <c r="AL118" s="917"/>
      <c r="AM118" s="917"/>
      <c r="AN118" s="917"/>
      <c r="AO118" s="918"/>
      <c r="AP118" s="1003" t="s">
        <v>420</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430</v>
      </c>
      <c r="BR118" s="1030"/>
      <c r="BS118" s="1030"/>
      <c r="BT118" s="1030"/>
      <c r="BU118" s="1030"/>
      <c r="BV118" s="1030" t="s">
        <v>426</v>
      </c>
      <c r="BW118" s="1030"/>
      <c r="BX118" s="1030"/>
      <c r="BY118" s="1030"/>
      <c r="BZ118" s="1030"/>
      <c r="CA118" s="1030" t="s">
        <v>430</v>
      </c>
      <c r="CB118" s="1030"/>
      <c r="CC118" s="1030"/>
      <c r="CD118" s="1030"/>
      <c r="CE118" s="1030"/>
      <c r="CF118" s="946" t="s">
        <v>430</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426</v>
      </c>
      <c r="DH118" s="991"/>
      <c r="DI118" s="991"/>
      <c r="DJ118" s="991"/>
      <c r="DK118" s="992"/>
      <c r="DL118" s="993" t="s">
        <v>450</v>
      </c>
      <c r="DM118" s="991"/>
      <c r="DN118" s="991"/>
      <c r="DO118" s="991"/>
      <c r="DP118" s="992"/>
      <c r="DQ118" s="993" t="s">
        <v>426</v>
      </c>
      <c r="DR118" s="991"/>
      <c r="DS118" s="991"/>
      <c r="DT118" s="991"/>
      <c r="DU118" s="992"/>
      <c r="DV118" s="994" t="s">
        <v>400</v>
      </c>
      <c r="DW118" s="995"/>
      <c r="DX118" s="995"/>
      <c r="DY118" s="995"/>
      <c r="DZ118" s="996"/>
    </row>
    <row r="119" spans="1:130" s="226" customFormat="1" ht="26.25" customHeight="1">
      <c r="A119" s="1090" t="s">
        <v>424</v>
      </c>
      <c r="B119" s="976"/>
      <c r="C119" s="955" t="s">
        <v>425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426</v>
      </c>
      <c r="AG119" s="924"/>
      <c r="AH119" s="924"/>
      <c r="AI119" s="924"/>
      <c r="AJ119" s="925"/>
      <c r="AK119" s="926" t="s">
        <v>400</v>
      </c>
      <c r="AL119" s="924"/>
      <c r="AM119" s="924"/>
      <c r="AN119" s="924"/>
      <c r="AO119" s="925"/>
      <c r="AP119" s="927" t="s">
        <v>400</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453</v>
      </c>
      <c r="BP119" s="1038"/>
      <c r="BQ119" s="1029">
        <v>6838359</v>
      </c>
      <c r="BR119" s="1030"/>
      <c r="BS119" s="1030"/>
      <c r="BT119" s="1030"/>
      <c r="BU119" s="1030"/>
      <c r="BV119" s="1030">
        <v>6953431</v>
      </c>
      <c r="BW119" s="1030"/>
      <c r="BX119" s="1030"/>
      <c r="BY119" s="1030"/>
      <c r="BZ119" s="1030"/>
      <c r="CA119" s="1030">
        <v>6733761</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450</v>
      </c>
      <c r="DH119" s="1016"/>
      <c r="DI119" s="1016"/>
      <c r="DJ119" s="1016"/>
      <c r="DK119" s="1017"/>
      <c r="DL119" s="1015" t="s">
        <v>430</v>
      </c>
      <c r="DM119" s="1016"/>
      <c r="DN119" s="1016"/>
      <c r="DO119" s="1016"/>
      <c r="DP119" s="1017"/>
      <c r="DQ119" s="1015" t="s">
        <v>426</v>
      </c>
      <c r="DR119" s="1016"/>
      <c r="DS119" s="1016"/>
      <c r="DT119" s="1016"/>
      <c r="DU119" s="1017"/>
      <c r="DV119" s="1018" t="s">
        <v>426</v>
      </c>
      <c r="DW119" s="1019"/>
      <c r="DX119" s="1019"/>
      <c r="DY119" s="1019"/>
      <c r="DZ119" s="1020"/>
    </row>
    <row r="120" spans="1:130" s="226" customFormat="1" ht="26.25" customHeight="1">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400</v>
      </c>
      <c r="AB120" s="991"/>
      <c r="AC120" s="991"/>
      <c r="AD120" s="991"/>
      <c r="AE120" s="992"/>
      <c r="AF120" s="993" t="s">
        <v>400</v>
      </c>
      <c r="AG120" s="991"/>
      <c r="AH120" s="991"/>
      <c r="AI120" s="991"/>
      <c r="AJ120" s="992"/>
      <c r="AK120" s="993" t="s">
        <v>426</v>
      </c>
      <c r="AL120" s="991"/>
      <c r="AM120" s="991"/>
      <c r="AN120" s="991"/>
      <c r="AO120" s="992"/>
      <c r="AP120" s="994" t="s">
        <v>430</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3585731</v>
      </c>
      <c r="BR120" s="959"/>
      <c r="BS120" s="959"/>
      <c r="BT120" s="959"/>
      <c r="BU120" s="959"/>
      <c r="BV120" s="959">
        <v>3683277</v>
      </c>
      <c r="BW120" s="959"/>
      <c r="BX120" s="959"/>
      <c r="BY120" s="959"/>
      <c r="BZ120" s="959"/>
      <c r="CA120" s="959">
        <v>3755243</v>
      </c>
      <c r="CB120" s="959"/>
      <c r="CC120" s="959"/>
      <c r="CD120" s="959"/>
      <c r="CE120" s="959"/>
      <c r="CF120" s="973">
        <v>157.69999999999999</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335759</v>
      </c>
      <c r="DH120" s="959"/>
      <c r="DI120" s="959"/>
      <c r="DJ120" s="959"/>
      <c r="DK120" s="959"/>
      <c r="DL120" s="959">
        <v>322885</v>
      </c>
      <c r="DM120" s="959"/>
      <c r="DN120" s="959"/>
      <c r="DO120" s="959"/>
      <c r="DP120" s="959"/>
      <c r="DQ120" s="959">
        <v>314077</v>
      </c>
      <c r="DR120" s="959"/>
      <c r="DS120" s="959"/>
      <c r="DT120" s="959"/>
      <c r="DU120" s="959"/>
      <c r="DV120" s="960">
        <v>13.2</v>
      </c>
      <c r="DW120" s="960"/>
      <c r="DX120" s="960"/>
      <c r="DY120" s="960"/>
      <c r="DZ120" s="961"/>
    </row>
    <row r="121" spans="1:130" s="226" customFormat="1" ht="26.25" customHeight="1">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426</v>
      </c>
      <c r="AB121" s="991"/>
      <c r="AC121" s="991"/>
      <c r="AD121" s="991"/>
      <c r="AE121" s="992"/>
      <c r="AF121" s="993" t="s">
        <v>426</v>
      </c>
      <c r="AG121" s="991"/>
      <c r="AH121" s="991"/>
      <c r="AI121" s="991"/>
      <c r="AJ121" s="992"/>
      <c r="AK121" s="993" t="s">
        <v>400</v>
      </c>
      <c r="AL121" s="991"/>
      <c r="AM121" s="991"/>
      <c r="AN121" s="991"/>
      <c r="AO121" s="992"/>
      <c r="AP121" s="994" t="s">
        <v>400</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t="s">
        <v>430</v>
      </c>
      <c r="BR121" s="952"/>
      <c r="BS121" s="952"/>
      <c r="BT121" s="952"/>
      <c r="BU121" s="952"/>
      <c r="BV121" s="952" t="s">
        <v>400</v>
      </c>
      <c r="BW121" s="952"/>
      <c r="BX121" s="952"/>
      <c r="BY121" s="952"/>
      <c r="BZ121" s="952"/>
      <c r="CA121" s="952" t="s">
        <v>400</v>
      </c>
      <c r="CB121" s="952"/>
      <c r="CC121" s="952"/>
      <c r="CD121" s="952"/>
      <c r="CE121" s="952"/>
      <c r="CF121" s="946" t="s">
        <v>400</v>
      </c>
      <c r="CG121" s="947"/>
      <c r="CH121" s="947"/>
      <c r="CI121" s="947"/>
      <c r="CJ121" s="947"/>
      <c r="CK121" s="1042"/>
      <c r="CL121" s="1043"/>
      <c r="CM121" s="1043"/>
      <c r="CN121" s="1043"/>
      <c r="CO121" s="1044"/>
      <c r="CP121" s="1052" t="s">
        <v>461</v>
      </c>
      <c r="CQ121" s="1053"/>
      <c r="CR121" s="1053"/>
      <c r="CS121" s="1053"/>
      <c r="CT121" s="1053"/>
      <c r="CU121" s="1053"/>
      <c r="CV121" s="1053"/>
      <c r="CW121" s="1053"/>
      <c r="CX121" s="1053"/>
      <c r="CY121" s="1053"/>
      <c r="CZ121" s="1053"/>
      <c r="DA121" s="1053"/>
      <c r="DB121" s="1053"/>
      <c r="DC121" s="1053"/>
      <c r="DD121" s="1053"/>
      <c r="DE121" s="1053"/>
      <c r="DF121" s="1054"/>
      <c r="DG121" s="951">
        <v>180468</v>
      </c>
      <c r="DH121" s="952"/>
      <c r="DI121" s="952"/>
      <c r="DJ121" s="952"/>
      <c r="DK121" s="952"/>
      <c r="DL121" s="952">
        <v>169180</v>
      </c>
      <c r="DM121" s="952"/>
      <c r="DN121" s="952"/>
      <c r="DO121" s="952"/>
      <c r="DP121" s="952"/>
      <c r="DQ121" s="952">
        <v>153472</v>
      </c>
      <c r="DR121" s="952"/>
      <c r="DS121" s="952"/>
      <c r="DT121" s="952"/>
      <c r="DU121" s="952"/>
      <c r="DV121" s="953">
        <v>6.4</v>
      </c>
      <c r="DW121" s="953"/>
      <c r="DX121" s="953"/>
      <c r="DY121" s="953"/>
      <c r="DZ121" s="954"/>
    </row>
    <row r="122" spans="1:130" s="226" customFormat="1" ht="26.25" customHeight="1">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426</v>
      </c>
      <c r="AB122" s="991"/>
      <c r="AC122" s="991"/>
      <c r="AD122" s="991"/>
      <c r="AE122" s="992"/>
      <c r="AF122" s="993" t="s">
        <v>426</v>
      </c>
      <c r="AG122" s="991"/>
      <c r="AH122" s="991"/>
      <c r="AI122" s="991"/>
      <c r="AJ122" s="992"/>
      <c r="AK122" s="993" t="s">
        <v>426</v>
      </c>
      <c r="AL122" s="991"/>
      <c r="AM122" s="991"/>
      <c r="AN122" s="991"/>
      <c r="AO122" s="992"/>
      <c r="AP122" s="994" t="s">
        <v>426</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4468949</v>
      </c>
      <c r="BR122" s="1030"/>
      <c r="BS122" s="1030"/>
      <c r="BT122" s="1030"/>
      <c r="BU122" s="1030"/>
      <c r="BV122" s="1030">
        <v>4476145</v>
      </c>
      <c r="BW122" s="1030"/>
      <c r="BX122" s="1030"/>
      <c r="BY122" s="1030"/>
      <c r="BZ122" s="1030"/>
      <c r="CA122" s="1030">
        <v>4440069</v>
      </c>
      <c r="CB122" s="1030"/>
      <c r="CC122" s="1030"/>
      <c r="CD122" s="1030"/>
      <c r="CE122" s="1030"/>
      <c r="CF122" s="1050">
        <v>186.4</v>
      </c>
      <c r="CG122" s="1051"/>
      <c r="CH122" s="1051"/>
      <c r="CI122" s="1051"/>
      <c r="CJ122" s="1051"/>
      <c r="CK122" s="1042"/>
      <c r="CL122" s="1043"/>
      <c r="CM122" s="1043"/>
      <c r="CN122" s="1043"/>
      <c r="CO122" s="1044"/>
      <c r="CP122" s="1052" t="s">
        <v>463</v>
      </c>
      <c r="CQ122" s="1053"/>
      <c r="CR122" s="1053"/>
      <c r="CS122" s="1053"/>
      <c r="CT122" s="1053"/>
      <c r="CU122" s="1053"/>
      <c r="CV122" s="1053"/>
      <c r="CW122" s="1053"/>
      <c r="CX122" s="1053"/>
      <c r="CY122" s="1053"/>
      <c r="CZ122" s="1053"/>
      <c r="DA122" s="1053"/>
      <c r="DB122" s="1053"/>
      <c r="DC122" s="1053"/>
      <c r="DD122" s="1053"/>
      <c r="DE122" s="1053"/>
      <c r="DF122" s="1054"/>
      <c r="DG122" s="951">
        <v>79530</v>
      </c>
      <c r="DH122" s="952"/>
      <c r="DI122" s="952"/>
      <c r="DJ122" s="952"/>
      <c r="DK122" s="952"/>
      <c r="DL122" s="952">
        <v>72447</v>
      </c>
      <c r="DM122" s="952"/>
      <c r="DN122" s="952"/>
      <c r="DO122" s="952"/>
      <c r="DP122" s="952"/>
      <c r="DQ122" s="952">
        <v>64834</v>
      </c>
      <c r="DR122" s="952"/>
      <c r="DS122" s="952"/>
      <c r="DT122" s="952"/>
      <c r="DU122" s="952"/>
      <c r="DV122" s="953">
        <v>2.7</v>
      </c>
      <c r="DW122" s="953"/>
      <c r="DX122" s="953"/>
      <c r="DY122" s="953"/>
      <c r="DZ122" s="954"/>
    </row>
    <row r="123" spans="1:130" s="226" customFormat="1" ht="26.25" customHeight="1">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2162</v>
      </c>
      <c r="AB123" s="991"/>
      <c r="AC123" s="991"/>
      <c r="AD123" s="991"/>
      <c r="AE123" s="992"/>
      <c r="AF123" s="993">
        <v>2118</v>
      </c>
      <c r="AG123" s="991"/>
      <c r="AH123" s="991"/>
      <c r="AI123" s="991"/>
      <c r="AJ123" s="992"/>
      <c r="AK123" s="993">
        <v>49</v>
      </c>
      <c r="AL123" s="991"/>
      <c r="AM123" s="991"/>
      <c r="AN123" s="991"/>
      <c r="AO123" s="992"/>
      <c r="AP123" s="994">
        <v>0</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464</v>
      </c>
      <c r="BP123" s="1038"/>
      <c r="BQ123" s="1097">
        <v>8054680</v>
      </c>
      <c r="BR123" s="1098"/>
      <c r="BS123" s="1098"/>
      <c r="BT123" s="1098"/>
      <c r="BU123" s="1098"/>
      <c r="BV123" s="1098">
        <v>8159422</v>
      </c>
      <c r="BW123" s="1098"/>
      <c r="BX123" s="1098"/>
      <c r="BY123" s="1098"/>
      <c r="BZ123" s="1098"/>
      <c r="CA123" s="1098">
        <v>8195312</v>
      </c>
      <c r="CB123" s="1098"/>
      <c r="CC123" s="1098"/>
      <c r="CD123" s="1098"/>
      <c r="CE123" s="1098"/>
      <c r="CF123" s="1031"/>
      <c r="CG123" s="1032"/>
      <c r="CH123" s="1032"/>
      <c r="CI123" s="1032"/>
      <c r="CJ123" s="1033"/>
      <c r="CK123" s="1042"/>
      <c r="CL123" s="1043"/>
      <c r="CM123" s="1043"/>
      <c r="CN123" s="1043"/>
      <c r="CO123" s="1044"/>
      <c r="CP123" s="1052" t="s">
        <v>465</v>
      </c>
      <c r="CQ123" s="1053"/>
      <c r="CR123" s="1053"/>
      <c r="CS123" s="1053"/>
      <c r="CT123" s="1053"/>
      <c r="CU123" s="1053"/>
      <c r="CV123" s="1053"/>
      <c r="CW123" s="1053"/>
      <c r="CX123" s="1053"/>
      <c r="CY123" s="1053"/>
      <c r="CZ123" s="1053"/>
      <c r="DA123" s="1053"/>
      <c r="DB123" s="1053"/>
      <c r="DC123" s="1053"/>
      <c r="DD123" s="1053"/>
      <c r="DE123" s="1053"/>
      <c r="DF123" s="1054"/>
      <c r="DG123" s="990" t="s">
        <v>400</v>
      </c>
      <c r="DH123" s="991"/>
      <c r="DI123" s="991"/>
      <c r="DJ123" s="991"/>
      <c r="DK123" s="992"/>
      <c r="DL123" s="993" t="s">
        <v>400</v>
      </c>
      <c r="DM123" s="991"/>
      <c r="DN123" s="991"/>
      <c r="DO123" s="991"/>
      <c r="DP123" s="992"/>
      <c r="DQ123" s="993" t="s">
        <v>430</v>
      </c>
      <c r="DR123" s="991"/>
      <c r="DS123" s="991"/>
      <c r="DT123" s="991"/>
      <c r="DU123" s="992"/>
      <c r="DV123" s="994" t="s">
        <v>122</v>
      </c>
      <c r="DW123" s="995"/>
      <c r="DX123" s="995"/>
      <c r="DY123" s="995"/>
      <c r="DZ123" s="996"/>
    </row>
    <row r="124" spans="1:130" s="226" customFormat="1" ht="26.25" customHeight="1" thickBot="1">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450</v>
      </c>
      <c r="AB124" s="991"/>
      <c r="AC124" s="991"/>
      <c r="AD124" s="991"/>
      <c r="AE124" s="992"/>
      <c r="AF124" s="993" t="s">
        <v>122</v>
      </c>
      <c r="AG124" s="991"/>
      <c r="AH124" s="991"/>
      <c r="AI124" s="991"/>
      <c r="AJ124" s="992"/>
      <c r="AK124" s="993" t="s">
        <v>122</v>
      </c>
      <c r="AL124" s="991"/>
      <c r="AM124" s="991"/>
      <c r="AN124" s="991"/>
      <c r="AO124" s="992"/>
      <c r="AP124" s="994" t="s">
        <v>450</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450</v>
      </c>
      <c r="BR124" s="1060"/>
      <c r="BS124" s="1060"/>
      <c r="BT124" s="1060"/>
      <c r="BU124" s="1060"/>
      <c r="BV124" s="1060" t="s">
        <v>450</v>
      </c>
      <c r="BW124" s="1060"/>
      <c r="BX124" s="1060"/>
      <c r="BY124" s="1060"/>
      <c r="BZ124" s="1060"/>
      <c r="CA124" s="1060" t="s">
        <v>122</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400</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400</v>
      </c>
      <c r="AG125" s="991"/>
      <c r="AH125" s="991"/>
      <c r="AI125" s="991"/>
      <c r="AJ125" s="992"/>
      <c r="AK125" s="993" t="s">
        <v>122</v>
      </c>
      <c r="AL125" s="991"/>
      <c r="AM125" s="991"/>
      <c r="AN125" s="991"/>
      <c r="AO125" s="992"/>
      <c r="AP125" s="994" t="s">
        <v>430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430</v>
      </c>
      <c r="DM125" s="959"/>
      <c r="DN125" s="959"/>
      <c r="DO125" s="959"/>
      <c r="DP125" s="959"/>
      <c r="DQ125" s="959" t="s">
        <v>400</v>
      </c>
      <c r="DR125" s="959"/>
      <c r="DS125" s="959"/>
      <c r="DT125" s="959"/>
      <c r="DU125" s="959"/>
      <c r="DV125" s="960" t="s">
        <v>122</v>
      </c>
      <c r="DW125" s="960"/>
      <c r="DX125" s="960"/>
      <c r="DY125" s="960"/>
      <c r="DZ125" s="961"/>
    </row>
    <row r="126" spans="1:130" s="226" customFormat="1" ht="26.25" customHeight="1" thickBot="1">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400</v>
      </c>
      <c r="AB126" s="991"/>
      <c r="AC126" s="991"/>
      <c r="AD126" s="991"/>
      <c r="AE126" s="992"/>
      <c r="AF126" s="993" t="s">
        <v>400</v>
      </c>
      <c r="AG126" s="991"/>
      <c r="AH126" s="991"/>
      <c r="AI126" s="991"/>
      <c r="AJ126" s="992"/>
      <c r="AK126" s="993" t="s">
        <v>122</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400</v>
      </c>
      <c r="DH126" s="952"/>
      <c r="DI126" s="952"/>
      <c r="DJ126" s="952"/>
      <c r="DK126" s="952"/>
      <c r="DL126" s="952" t="s">
        <v>122</v>
      </c>
      <c r="DM126" s="952"/>
      <c r="DN126" s="952"/>
      <c r="DO126" s="952"/>
      <c r="DP126" s="952"/>
      <c r="DQ126" s="952" t="s">
        <v>122</v>
      </c>
      <c r="DR126" s="952"/>
      <c r="DS126" s="952"/>
      <c r="DT126" s="952"/>
      <c r="DU126" s="952"/>
      <c r="DV126" s="953" t="s">
        <v>430</v>
      </c>
      <c r="DW126" s="953"/>
      <c r="DX126" s="953"/>
      <c r="DY126" s="953"/>
      <c r="DZ126" s="954"/>
    </row>
    <row r="127" spans="1:130" s="226" customFormat="1" ht="26.25" customHeight="1">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430</v>
      </c>
      <c r="AB127" s="991"/>
      <c r="AC127" s="991"/>
      <c r="AD127" s="991"/>
      <c r="AE127" s="992"/>
      <c r="AF127" s="993" t="s">
        <v>122</v>
      </c>
      <c r="AG127" s="991"/>
      <c r="AH127" s="991"/>
      <c r="AI127" s="991"/>
      <c r="AJ127" s="992"/>
      <c r="AK127" s="993" t="s">
        <v>430</v>
      </c>
      <c r="AL127" s="991"/>
      <c r="AM127" s="991"/>
      <c r="AN127" s="991"/>
      <c r="AO127" s="992"/>
      <c r="AP127" s="994" t="s">
        <v>430</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122</v>
      </c>
      <c r="DM127" s="952"/>
      <c r="DN127" s="952"/>
      <c r="DO127" s="952"/>
      <c r="DP127" s="952"/>
      <c r="DQ127" s="952" t="s">
        <v>122</v>
      </c>
      <c r="DR127" s="952"/>
      <c r="DS127" s="952"/>
      <c r="DT127" s="952"/>
      <c r="DU127" s="952"/>
      <c r="DV127" s="953" t="s">
        <v>430</v>
      </c>
      <c r="DW127" s="953"/>
      <c r="DX127" s="953"/>
      <c r="DY127" s="953"/>
      <c r="DZ127" s="954"/>
    </row>
    <row r="128" spans="1:130" s="226" customFormat="1" ht="26.25" customHeight="1" thickBot="1">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79</v>
      </c>
      <c r="AB128" s="1080"/>
      <c r="AC128" s="1080"/>
      <c r="AD128" s="1080"/>
      <c r="AE128" s="1081"/>
      <c r="AF128" s="1082" t="s">
        <v>430</v>
      </c>
      <c r="AG128" s="1080"/>
      <c r="AH128" s="1080"/>
      <c r="AI128" s="1080"/>
      <c r="AJ128" s="1081"/>
      <c r="AK128" s="1082" t="s">
        <v>430</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430</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400</v>
      </c>
      <c r="DH128" s="1072"/>
      <c r="DI128" s="1072"/>
      <c r="DJ128" s="1072"/>
      <c r="DK128" s="1072"/>
      <c r="DL128" s="1072" t="s">
        <v>481</v>
      </c>
      <c r="DM128" s="1072"/>
      <c r="DN128" s="1072"/>
      <c r="DO128" s="1072"/>
      <c r="DP128" s="1072"/>
      <c r="DQ128" s="1072" t="s">
        <v>450</v>
      </c>
      <c r="DR128" s="1072"/>
      <c r="DS128" s="1072"/>
      <c r="DT128" s="1072"/>
      <c r="DU128" s="1072"/>
      <c r="DV128" s="1073" t="s">
        <v>400</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3081853</v>
      </c>
      <c r="AB129" s="991"/>
      <c r="AC129" s="991"/>
      <c r="AD129" s="991"/>
      <c r="AE129" s="992"/>
      <c r="AF129" s="993">
        <v>2950162</v>
      </c>
      <c r="AG129" s="991"/>
      <c r="AH129" s="991"/>
      <c r="AI129" s="991"/>
      <c r="AJ129" s="992"/>
      <c r="AK129" s="993">
        <v>2902823</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484</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486</v>
      </c>
      <c r="X130" s="1106"/>
      <c r="Y130" s="1106"/>
      <c r="Z130" s="1107"/>
      <c r="AA130" s="990">
        <v>617116</v>
      </c>
      <c r="AB130" s="991"/>
      <c r="AC130" s="991"/>
      <c r="AD130" s="991"/>
      <c r="AE130" s="992"/>
      <c r="AF130" s="993">
        <v>531526</v>
      </c>
      <c r="AG130" s="991"/>
      <c r="AH130" s="991"/>
      <c r="AI130" s="991"/>
      <c r="AJ130" s="992"/>
      <c r="AK130" s="993">
        <v>521306</v>
      </c>
      <c r="AL130" s="991"/>
      <c r="AM130" s="991"/>
      <c r="AN130" s="991"/>
      <c r="AO130" s="992"/>
      <c r="AP130" s="1108"/>
      <c r="AQ130" s="1109"/>
      <c r="AR130" s="1109"/>
      <c r="AS130" s="1109"/>
      <c r="AT130" s="1110"/>
      <c r="AU130" s="264"/>
      <c r="AV130" s="264"/>
      <c r="AW130" s="264"/>
      <c r="AX130" s="1099" t="s">
        <v>487</v>
      </c>
      <c r="AY130" s="982"/>
      <c r="AZ130" s="982"/>
      <c r="BA130" s="982"/>
      <c r="BB130" s="982"/>
      <c r="BC130" s="982"/>
      <c r="BD130" s="982"/>
      <c r="BE130" s="983"/>
      <c r="BF130" s="1136">
        <v>6.3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488</v>
      </c>
      <c r="X131" s="1144"/>
      <c r="Y131" s="1144"/>
      <c r="Z131" s="1145"/>
      <c r="AA131" s="1037">
        <v>2464737</v>
      </c>
      <c r="AB131" s="1016"/>
      <c r="AC131" s="1016"/>
      <c r="AD131" s="1016"/>
      <c r="AE131" s="1017"/>
      <c r="AF131" s="1015">
        <v>2418636</v>
      </c>
      <c r="AG131" s="1016"/>
      <c r="AH131" s="1016"/>
      <c r="AI131" s="1016"/>
      <c r="AJ131" s="1017"/>
      <c r="AK131" s="1015">
        <v>2381517</v>
      </c>
      <c r="AL131" s="1016"/>
      <c r="AM131" s="1016"/>
      <c r="AN131" s="1016"/>
      <c r="AO131" s="1017"/>
      <c r="AP131" s="1146"/>
      <c r="AQ131" s="1147"/>
      <c r="AR131" s="1147"/>
      <c r="AS131" s="1147"/>
      <c r="AT131" s="1148"/>
      <c r="AU131" s="264"/>
      <c r="AV131" s="264"/>
      <c r="AW131" s="264"/>
      <c r="AX131" s="1118" t="s">
        <v>489</v>
      </c>
      <c r="AY131" s="1069"/>
      <c r="AZ131" s="1069"/>
      <c r="BA131" s="1069"/>
      <c r="BB131" s="1069"/>
      <c r="BC131" s="1069"/>
      <c r="BD131" s="1069"/>
      <c r="BE131" s="1070"/>
      <c r="BF131" s="1119" t="s">
        <v>490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7.3269480680000001</v>
      </c>
      <c r="AB132" s="1132"/>
      <c r="AC132" s="1132"/>
      <c r="AD132" s="1132"/>
      <c r="AE132" s="1133"/>
      <c r="AF132" s="1134">
        <v>5.8525962570000001</v>
      </c>
      <c r="AG132" s="1132"/>
      <c r="AH132" s="1132"/>
      <c r="AI132" s="1132"/>
      <c r="AJ132" s="1133"/>
      <c r="AK132" s="1134">
        <v>5.8349782929999998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8.1999999999999993</v>
      </c>
      <c r="AB133" s="1115"/>
      <c r="AC133" s="1115"/>
      <c r="AD133" s="1115"/>
      <c r="AE133" s="1116"/>
      <c r="AF133" s="1114">
        <v>7.2</v>
      </c>
      <c r="AG133" s="1115"/>
      <c r="AH133" s="1115"/>
      <c r="AI133" s="1115"/>
      <c r="AJ133" s="1116"/>
      <c r="AK133" s="1114">
        <v>6.3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jOzP5Mscm+6SklHZX9tTFL3JsyvdqqI0f1nVUwxV1ayYwz2sTTZBEt4z12y+siteia5xuuITwaNrPDiZ7QHw==" saltValue="X1Sv8Oe8zBVqVEfFF8Dw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VcvPHphiNqWSbKCS+SEcbsk6N0sepTbqT4/Wbi8nqNtZIMM7tZSMVyqLIuIsefWLtqkAU1Svrx8X5K8ZPKSkg==" saltValue="IP4IBvO+pAWsOgWFbuOQ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YeIDpTDWCmhJQMb7YCMDxhLJEawR71g9flgb9RSeysa6/yK9M73fwydeLW73CbepuCOTFo6gOv8/H5n/8qlIQ==" saltValue="iYtI8ehwEw4/WxuA7x8J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743183</v>
      </c>
      <c r="AP9" s="292">
        <v>180340</v>
      </c>
      <c r="AQ9" s="293">
        <v>189734</v>
      </c>
      <c r="AR9" s="294">
        <v>-5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63308</v>
      </c>
      <c r="AP10" s="295">
        <v>15362</v>
      </c>
      <c r="AQ10" s="296">
        <v>22180</v>
      </c>
      <c r="AR10" s="297">
        <v>-30.7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76032</v>
      </c>
      <c r="AP11" s="295">
        <v>18450</v>
      </c>
      <c r="AQ11" s="296">
        <v>28692</v>
      </c>
      <c r="AR11" s="297">
        <v>-35.700000000000003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4806</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46079</v>
      </c>
      <c r="AP14" s="295">
        <v>11182</v>
      </c>
      <c r="AQ14" s="296">
        <v>8976</v>
      </c>
      <c r="AR14" s="297">
        <v>24.6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30010</v>
      </c>
      <c r="AP15" s="295">
        <v>7282</v>
      </c>
      <c r="AQ15" s="296">
        <v>4161</v>
      </c>
      <c r="AR15" s="297">
        <v>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-61764</v>
      </c>
      <c r="AP16" s="295">
        <v>-14988</v>
      </c>
      <c r="AQ16" s="296">
        <v>-17989</v>
      </c>
      <c r="AR16" s="297">
        <v>-16.7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896848</v>
      </c>
      <c r="AP17" s="295">
        <v>217629</v>
      </c>
      <c r="AQ17" s="296">
        <v>240560</v>
      </c>
      <c r="AR17" s="297">
        <v>-9.5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21.6</v>
      </c>
      <c r="AP21" s="308">
        <v>21.65</v>
      </c>
      <c r="AQ21" s="309">
        <v>-0.05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95.2</v>
      </c>
      <c r="AP22" s="313">
        <v>95.4</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595083</v>
      </c>
      <c r="AP32" s="322">
        <v>144403</v>
      </c>
      <c r="AQ32" s="323">
        <v>139228</v>
      </c>
      <c r="AR32" s="324">
        <v>3.7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v>5</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46534</v>
      </c>
      <c r="AP35" s="322">
        <v>11292</v>
      </c>
      <c r="AQ35" s="323">
        <v>32095</v>
      </c>
      <c r="AR35" s="324">
        <v>-64.8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18601</v>
      </c>
      <c r="AP36" s="322">
        <v>4514</v>
      </c>
      <c r="AQ36" s="323">
        <v>5254</v>
      </c>
      <c r="AR36" s="324">
        <v>-14.1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49</v>
      </c>
      <c r="AP37" s="322">
        <v>12</v>
      </c>
      <c r="AQ37" s="323">
        <v>1384</v>
      </c>
      <c r="AR37" s="324">
        <v>-99.1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506</v>
      </c>
      <c r="AP38" s="325" t="s">
        <v>506</v>
      </c>
      <c r="AQ38" s="326">
        <v>32</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t="s">
        <v>506</v>
      </c>
      <c r="AP39" s="322" t="s">
        <v>506</v>
      </c>
      <c r="AQ39" s="323">
        <v>-8131</v>
      </c>
      <c r="AR39" s="324" t="s">
        <v>506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-521306</v>
      </c>
      <c r="AP40" s="322">
        <v>-126500</v>
      </c>
      <c r="AQ40" s="323">
        <v>-126394</v>
      </c>
      <c r="AR40" s="324">
        <v>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138961</v>
      </c>
      <c r="AP41" s="322">
        <v>33720</v>
      </c>
      <c r="AQ41" s="323">
        <v>43473</v>
      </c>
      <c r="AR41" s="324">
        <v>-22.4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1473483</v>
      </c>
      <c r="AN51" s="344">
        <v>329786</v>
      </c>
      <c r="AO51" s="345">
        <v>75</v>
      </c>
      <c r="AP51" s="346">
        <v>316331</v>
      </c>
      <c r="AQ51" s="347">
        <v>38.6</v>
      </c>
      <c r="AR51" s="348">
        <v>36.4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564973</v>
      </c>
      <c r="AN52" s="352">
        <v>126449</v>
      </c>
      <c r="AO52" s="353">
        <v>22.2</v>
      </c>
      <c r="AP52" s="354">
        <v>106387</v>
      </c>
      <c r="AQ52" s="355">
        <v>22.8</v>
      </c>
      <c r="AR52" s="356">
        <v>-0.6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1179978</v>
      </c>
      <c r="AN53" s="344">
        <v>269156</v>
      </c>
      <c r="AO53" s="345">
        <v>-18.399999999999999</v>
      </c>
      <c r="AP53" s="346">
        <v>333013</v>
      </c>
      <c r="AQ53" s="347">
        <v>5.3</v>
      </c>
      <c r="AR53" s="348">
        <v>-23.7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663738</v>
      </c>
      <c r="AN54" s="352">
        <v>151400</v>
      </c>
      <c r="AO54" s="353">
        <v>19.7</v>
      </c>
      <c r="AP54" s="354">
        <v>126732</v>
      </c>
      <c r="AQ54" s="355">
        <v>19.100000000000001</v>
      </c>
      <c r="AR54" s="356">
        <v>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1152178</v>
      </c>
      <c r="AN55" s="344">
        <v>272834</v>
      </c>
      <c r="AO55" s="345">
        <v>1.4</v>
      </c>
      <c r="AP55" s="346">
        <v>280458</v>
      </c>
      <c r="AQ55" s="347">
        <v>-15.8</v>
      </c>
      <c r="AR55" s="348">
        <v>17.2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710132</v>
      </c>
      <c r="AN56" s="352">
        <v>168158</v>
      </c>
      <c r="AO56" s="353">
        <v>11.1</v>
      </c>
      <c r="AP56" s="354">
        <v>127286</v>
      </c>
      <c r="AQ56" s="355">
        <v>0.4</v>
      </c>
      <c r="AR56" s="356">
        <v>10.7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1088314</v>
      </c>
      <c r="AN57" s="344">
        <v>260175</v>
      </c>
      <c r="AO57" s="345">
        <v>-4.5999999999999996</v>
      </c>
      <c r="AP57" s="346">
        <v>291945</v>
      </c>
      <c r="AQ57" s="347">
        <v>4.0999999999999996</v>
      </c>
      <c r="AR57" s="348">
        <v>-8.6999999999999993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710434</v>
      </c>
      <c r="AN58" s="352">
        <v>169838</v>
      </c>
      <c r="AO58" s="353">
        <v>1</v>
      </c>
      <c r="AP58" s="354">
        <v>127651</v>
      </c>
      <c r="AQ58" s="355">
        <v>0.3</v>
      </c>
      <c r="AR58" s="356">
        <v>0.7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815856</v>
      </c>
      <c r="AN59" s="344">
        <v>197975</v>
      </c>
      <c r="AO59" s="345">
        <v>-23.9</v>
      </c>
      <c r="AP59" s="346">
        <v>291173</v>
      </c>
      <c r="AQ59" s="347">
        <v>-0.3</v>
      </c>
      <c r="AR59" s="348">
        <v>-23.6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520467</v>
      </c>
      <c r="AN60" s="352">
        <v>126296</v>
      </c>
      <c r="AO60" s="353">
        <v>-25.6</v>
      </c>
      <c r="AP60" s="354">
        <v>119071</v>
      </c>
      <c r="AQ60" s="355">
        <v>-6.7</v>
      </c>
      <c r="AR60" s="356">
        <v>-18.899999999999999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1141962</v>
      </c>
      <c r="AN61" s="359">
        <v>265985</v>
      </c>
      <c r="AO61" s="360">
        <v>5.9</v>
      </c>
      <c r="AP61" s="361">
        <v>302584</v>
      </c>
      <c r="AQ61" s="362">
        <v>6.4</v>
      </c>
      <c r="AR61" s="348">
        <v>-0.5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633949</v>
      </c>
      <c r="AN62" s="352">
        <v>148428</v>
      </c>
      <c r="AO62" s="353">
        <v>5.7</v>
      </c>
      <c r="AP62" s="354">
        <v>121425</v>
      </c>
      <c r="AQ62" s="355">
        <v>7.2</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DNlOpVwCMqiN6dzGCe11H/7SiTsg3vNrA3CTKB4ut7VnHVsu58mQMgVcn/DiUI6hvkYSFqupNp7vNUB370/w==" saltValue="hNYY7NKeQBM2CGYSSfWo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2mVoWnsGffluIIRiUJrA37KVobn5HJzz96kQV3oerfPfK/dMt1V14zxTWQqm4dBWygS5wVlp1y9f9VtfmmWyQ==" saltValue="dfdGdvFb5M40+nOSFEQI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494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aC7ecoiQ9j0sGXQukewNn8gk026if+UGR6ilief+KkENVR9ivjJaeVaaApfEQjLirqXQGbIND0BHaxQFhOH8w==" saltValue="arPhrbMzqJrf4nJT/1JK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4" t="s">
        <v>3</v>
      </c>
      <c r="D47" s="1174"/>
      <c r="E47" s="1175"/>
      <c r="F47" s="11">
        <v>46.77</v>
      </c>
      <c r="G47" s="12">
        <v>49.38</v>
      </c>
      <c r="H47" s="12">
        <v>50.67</v>
      </c>
      <c r="I47" s="12">
        <v>53.97</v>
      </c>
      <c r="J47" s="13">
        <v>55.52</v>
      </c>
    </row>
    <row r="48" spans="2:10" ht="57.75" customHeight="1">
      <c r="B48" s="14"/>
      <c r="C48" s="1176" t="s">
        <v>4</v>
      </c>
      <c r="D48" s="1176"/>
      <c r="E48" s="1177"/>
      <c r="F48" s="15">
        <v>1.69</v>
      </c>
      <c r="G48" s="16">
        <v>1.9</v>
      </c>
      <c r="H48" s="16">
        <v>1.94</v>
      </c>
      <c r="I48" s="16">
        <v>1.26</v>
      </c>
      <c r="J48" s="17">
        <v>1.39</v>
      </c>
    </row>
    <row r="49" spans="2:10" ht="57.75" customHeight="1" thickBot="1">
      <c r="B49" s="18"/>
      <c r="C49" s="1178" t="s">
        <v>5</v>
      </c>
      <c r="D49" s="1178"/>
      <c r="E49" s="1179"/>
      <c r="F49" s="19">
        <v>5.31</v>
      </c>
      <c r="G49" s="20">
        <v>0.16</v>
      </c>
      <c r="H49" s="20">
        <v>0.04</v>
      </c>
      <c r="I49" s="20" t="s">
        <v>553</v>
      </c>
      <c r="J49" s="21">
        <v>0.13</v>
      </c>
    </row>
    <row r="50" spans="2:10" ht="13.5" customHeight="1"/>
    <row r="51" spans="2:10" ht="13.5" hidden="1" customHeight="1"/>
    <row r="52" spans="2:10" ht="13.5" hidden="1" customHeight="1"/>
    <row r="53" spans="2:10" ht="13.5" hidden="1" customHeight="1"/>
  </sheetData>
  <sheetProtection algorithmName="SHA-512" hashValue="1g+WnljPVBv444c7CFtpCyZGWBBRoaqNP3yx3ZCZBSRKQJL+6QVJJnXLRyTdLb9YMGtgWYEvlR+VupAOs73Ibw==" saltValue="twfJaHRExSw7Zk8ykUXz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86" t="s">
        <v>554</v>
      </c>
      <c r="D34" s="1186"/>
      <c r="E34" s="1187"/>
      <c r="F34" s="32">
        <v>7.84</v>
      </c>
      <c r="G34" s="33">
        <v>7.28</v>
      </c>
      <c r="H34" s="33">
        <v>8.49</v>
      </c>
      <c r="I34" s="33">
        <v>10.08</v>
      </c>
      <c r="J34" s="34">
        <v>10.029999999999999</v>
      </c>
      <c r="K34" s="22"/>
      <c r="L34" s="22"/>
      <c r="M34" s="22"/>
      <c r="N34" s="22"/>
      <c r="O34" s="22"/>
      <c r="P34" s="22"/>
    </row>
    <row r="35" spans="1:16" ht="39" customHeight="1">
      <c r="A35" s="22"/>
      <c r="B35" s="35"/>
      <c r="C35" s="1180" t="s">
        <v>555</v>
      </c>
      <c r="D35" s="1181"/>
      <c r="E35" s="1182"/>
      <c r="F35" s="36">
        <v>1.69</v>
      </c>
      <c r="G35" s="37">
        <v>1.9</v>
      </c>
      <c r="H35" s="37">
        <v>1.93</v>
      </c>
      <c r="I35" s="37">
        <v>1.26</v>
      </c>
      <c r="J35" s="38">
        <v>1.39</v>
      </c>
      <c r="K35" s="22"/>
      <c r="L35" s="22"/>
      <c r="M35" s="22"/>
      <c r="N35" s="22"/>
      <c r="O35" s="22"/>
      <c r="P35" s="22"/>
    </row>
    <row r="36" spans="1:16" ht="39" customHeight="1">
      <c r="A36" s="22"/>
      <c r="B36" s="35"/>
      <c r="C36" s="1180" t="s">
        <v>556</v>
      </c>
      <c r="D36" s="1181"/>
      <c r="E36" s="1182"/>
      <c r="F36" s="36">
        <v>2.2599999999999998</v>
      </c>
      <c r="G36" s="37">
        <v>2.2200000000000002</v>
      </c>
      <c r="H36" s="37">
        <v>2.08</v>
      </c>
      <c r="I36" s="37">
        <v>1.67</v>
      </c>
      <c r="J36" s="38">
        <v>0.89</v>
      </c>
      <c r="K36" s="22"/>
      <c r="L36" s="22"/>
      <c r="M36" s="22"/>
      <c r="N36" s="22"/>
      <c r="O36" s="22"/>
      <c r="P36" s="22"/>
    </row>
    <row r="37" spans="1:16" ht="39" customHeight="1">
      <c r="A37" s="22"/>
      <c r="B37" s="35"/>
      <c r="C37" s="1180" t="s">
        <v>557</v>
      </c>
      <c r="D37" s="1181"/>
      <c r="E37" s="1182"/>
      <c r="F37" s="36" t="s">
        <v>506</v>
      </c>
      <c r="G37" s="37" t="s">
        <v>506</v>
      </c>
      <c r="H37" s="37" t="s">
        <v>506</v>
      </c>
      <c r="I37" s="37">
        <v>0.28999999999999998</v>
      </c>
      <c r="J37" s="38">
        <v>0.16</v>
      </c>
      <c r="K37" s="22"/>
      <c r="L37" s="22"/>
      <c r="M37" s="22"/>
      <c r="N37" s="22"/>
      <c r="O37" s="22"/>
      <c r="P37" s="22"/>
    </row>
    <row r="38" spans="1:16" ht="39" customHeight="1">
      <c r="A38" s="22"/>
      <c r="B38" s="35"/>
      <c r="C38" s="1180" t="s">
        <v>558</v>
      </c>
      <c r="D38" s="1181"/>
      <c r="E38" s="1182"/>
      <c r="F38" s="36">
        <v>0.02</v>
      </c>
      <c r="G38" s="37">
        <v>0.02</v>
      </c>
      <c r="H38" s="37">
        <v>0.23</v>
      </c>
      <c r="I38" s="37">
        <v>0.04</v>
      </c>
      <c r="J38" s="38">
        <v>0.06</v>
      </c>
      <c r="K38" s="22"/>
      <c r="L38" s="22"/>
      <c r="M38" s="22"/>
      <c r="N38" s="22"/>
      <c r="O38" s="22"/>
      <c r="P38" s="22"/>
    </row>
    <row r="39" spans="1:16" ht="39" customHeight="1">
      <c r="A39" s="22"/>
      <c r="B39" s="35"/>
      <c r="C39" s="1180" t="s">
        <v>559</v>
      </c>
      <c r="D39" s="1181"/>
      <c r="E39" s="1182"/>
      <c r="F39" s="36">
        <v>0</v>
      </c>
      <c r="G39" s="37">
        <v>0</v>
      </c>
      <c r="H39" s="37">
        <v>0.01</v>
      </c>
      <c r="I39" s="37">
        <v>0.01</v>
      </c>
      <c r="J39" s="38">
        <v>0.01</v>
      </c>
      <c r="K39" s="22"/>
      <c r="L39" s="22"/>
      <c r="M39" s="22"/>
      <c r="N39" s="22"/>
      <c r="O39" s="22"/>
      <c r="P39" s="22"/>
    </row>
    <row r="40" spans="1:16" ht="39" customHeight="1">
      <c r="A40" s="22"/>
      <c r="B40" s="35"/>
      <c r="C40" s="1180" t="s">
        <v>560</v>
      </c>
      <c r="D40" s="1181"/>
      <c r="E40" s="1182"/>
      <c r="F40" s="36">
        <v>0</v>
      </c>
      <c r="G40" s="37">
        <v>0</v>
      </c>
      <c r="H40" s="37">
        <v>0</v>
      </c>
      <c r="I40" s="37">
        <v>0</v>
      </c>
      <c r="J40" s="38">
        <v>0</v>
      </c>
      <c r="K40" s="22"/>
      <c r="L40" s="22"/>
      <c r="M40" s="22"/>
      <c r="N40" s="22"/>
      <c r="O40" s="22"/>
      <c r="P40" s="22"/>
    </row>
    <row r="41" spans="1:16" ht="39" customHeight="1">
      <c r="A41" s="22"/>
      <c r="B41" s="35"/>
      <c r="C41" s="1180" t="s">
        <v>561</v>
      </c>
      <c r="D41" s="1181"/>
      <c r="E41" s="1182"/>
      <c r="F41" s="36" t="s">
        <v>506</v>
      </c>
      <c r="G41" s="37" t="s">
        <v>506</v>
      </c>
      <c r="H41" s="37" t="s">
        <v>506</v>
      </c>
      <c r="I41" s="37">
        <v>0</v>
      </c>
      <c r="J41" s="38">
        <v>0</v>
      </c>
      <c r="K41" s="22"/>
      <c r="L41" s="22"/>
      <c r="M41" s="22"/>
      <c r="N41" s="22"/>
      <c r="O41" s="22"/>
      <c r="P41" s="22"/>
    </row>
    <row r="42" spans="1:16" ht="39" customHeight="1">
      <c r="A42" s="22"/>
      <c r="B42" s="39"/>
      <c r="C42" s="1180" t="s">
        <v>562</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563</v>
      </c>
      <c r="D43" s="1184"/>
      <c r="E43" s="1185"/>
      <c r="F43" s="41">
        <v>0.06</v>
      </c>
      <c r="G43" s="42">
        <v>7.0000000000000007E-2</v>
      </c>
      <c r="H43" s="42">
        <v>7.0000000000000007E-2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wPC9502Y8XhlAHgpnxQrvasUNkX3ootxTMln+MAX0KosCtrwojb69fHskxp5/TNpw0T5ucqbVcqZCnaW5xL5Q==" saltValue="UJzBUg52NmAa+4B1Yelt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196" t="s">
        <v>10</v>
      </c>
      <c r="C45" s="1197"/>
      <c r="D45" s="58"/>
      <c r="E45" s="1202" t="s">
        <v>11</v>
      </c>
      <c r="F45" s="1202"/>
      <c r="G45" s="1202"/>
      <c r="H45" s="1202"/>
      <c r="I45" s="1202"/>
      <c r="J45" s="1203"/>
      <c r="K45" s="59">
        <v>860</v>
      </c>
      <c r="L45" s="60">
        <v>830</v>
      </c>
      <c r="M45" s="60">
        <v>739</v>
      </c>
      <c r="N45" s="60">
        <v>609</v>
      </c>
      <c r="O45" s="61">
        <v>595</v>
      </c>
      <c r="P45" s="48"/>
      <c r="Q45" s="48"/>
      <c r="R45" s="48"/>
      <c r="S45" s="48"/>
      <c r="T45" s="48"/>
      <c r="U45" s="48"/>
    </row>
    <row r="46" spans="1:21" ht="30.75" customHeight="1">
      <c r="A46" s="48"/>
      <c r="B46" s="1198"/>
      <c r="C46" s="1199"/>
      <c r="D46" s="62"/>
      <c r="E46" s="1190" t="s">
        <v>12</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13</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14</v>
      </c>
      <c r="F48" s="1190"/>
      <c r="G48" s="1190"/>
      <c r="H48" s="1190"/>
      <c r="I48" s="1190"/>
      <c r="J48" s="1191"/>
      <c r="K48" s="63">
        <v>93</v>
      </c>
      <c r="L48" s="64">
        <v>94</v>
      </c>
      <c r="M48" s="64">
        <v>47</v>
      </c>
      <c r="N48" s="64">
        <v>44</v>
      </c>
      <c r="O48" s="65">
        <v>47</v>
      </c>
      <c r="P48" s="48"/>
      <c r="Q48" s="48"/>
      <c r="R48" s="48"/>
      <c r="S48" s="48"/>
      <c r="T48" s="48"/>
      <c r="U48" s="48"/>
    </row>
    <row r="49" spans="1:21" ht="30.75" customHeight="1">
      <c r="A49" s="48"/>
      <c r="B49" s="1198"/>
      <c r="C49" s="1199"/>
      <c r="D49" s="62"/>
      <c r="E49" s="1190" t="s">
        <v>15</v>
      </c>
      <c r="F49" s="1190"/>
      <c r="G49" s="1190"/>
      <c r="H49" s="1190"/>
      <c r="I49" s="1190"/>
      <c r="J49" s="1191"/>
      <c r="K49" s="63">
        <v>7</v>
      </c>
      <c r="L49" s="64">
        <v>9</v>
      </c>
      <c r="M49" s="64">
        <v>10</v>
      </c>
      <c r="N49" s="64">
        <v>17</v>
      </c>
      <c r="O49" s="65">
        <v>19</v>
      </c>
      <c r="P49" s="48"/>
      <c r="Q49" s="48"/>
      <c r="R49" s="48"/>
      <c r="S49" s="48"/>
      <c r="T49" s="48"/>
      <c r="U49" s="48"/>
    </row>
    <row r="50" spans="1:21" ht="30.75" customHeight="1">
      <c r="A50" s="48"/>
      <c r="B50" s="1198"/>
      <c r="C50" s="1199"/>
      <c r="D50" s="62"/>
      <c r="E50" s="1190" t="s">
        <v>16</v>
      </c>
      <c r="F50" s="1190"/>
      <c r="G50" s="1190"/>
      <c r="H50" s="1190"/>
      <c r="I50" s="1190"/>
      <c r="J50" s="1191"/>
      <c r="K50" s="63">
        <v>2</v>
      </c>
      <c r="L50" s="64">
        <v>2</v>
      </c>
      <c r="M50" s="64">
        <v>2</v>
      </c>
      <c r="N50" s="64">
        <v>2</v>
      </c>
      <c r="O50" s="65">
        <v>0</v>
      </c>
      <c r="P50" s="48"/>
      <c r="Q50" s="48"/>
      <c r="R50" s="48"/>
      <c r="S50" s="48"/>
      <c r="T50" s="48"/>
      <c r="U50" s="48"/>
    </row>
    <row r="51" spans="1:21" ht="30.75" customHeight="1">
      <c r="A51" s="48"/>
      <c r="B51" s="1200"/>
      <c r="C51" s="1201"/>
      <c r="D51" s="66"/>
      <c r="E51" s="1190" t="s">
        <v>17</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c r="A52" s="48"/>
      <c r="B52" s="1188" t="s">
        <v>18</v>
      </c>
      <c r="C52" s="1189"/>
      <c r="D52" s="66"/>
      <c r="E52" s="1190" t="s">
        <v>19</v>
      </c>
      <c r="F52" s="1190"/>
      <c r="G52" s="1190"/>
      <c r="H52" s="1190"/>
      <c r="I52" s="1190"/>
      <c r="J52" s="1191"/>
      <c r="K52" s="63">
        <v>743</v>
      </c>
      <c r="L52" s="64">
        <v>729</v>
      </c>
      <c r="M52" s="64">
        <v>617</v>
      </c>
      <c r="N52" s="64">
        <v>531</v>
      </c>
      <c r="O52" s="65">
        <v>521</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219</v>
      </c>
      <c r="L53" s="69">
        <v>206</v>
      </c>
      <c r="M53" s="69">
        <v>181</v>
      </c>
      <c r="N53" s="69">
        <v>141</v>
      </c>
      <c r="O53" s="70">
        <v>140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w8GGZSN6mA5nWd7lz/o4cpegk2JN4Q0/fIVWwS7yh8d9KhSki9Rth4oPeFd013URuw93hCKORXkugb+584dYg==" saltValue="kNOixPF+ENCrZs56gKz+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548</v>
      </c>
      <c r="J40" s="79" t="s">
        <v>549</v>
      </c>
      <c r="K40" s="79" t="s">
        <v>550</v>
      </c>
      <c r="L40" s="79" t="s">
        <v>551</v>
      </c>
      <c r="M40" s="80" t="s">
        <v>552</v>
      </c>
    </row>
    <row r="41" spans="2:13" ht="27.75" customHeight="1">
      <c r="B41" s="1204" t="s">
        <v>23</v>
      </c>
      <c r="C41" s="1205"/>
      <c r="D41" s="81"/>
      <c r="E41" s="1210" t="s">
        <v>24</v>
      </c>
      <c r="F41" s="1210"/>
      <c r="G41" s="1210"/>
      <c r="H41" s="1211"/>
      <c r="I41" s="82">
        <v>5442</v>
      </c>
      <c r="J41" s="83">
        <v>5118</v>
      </c>
      <c r="K41" s="83">
        <v>5065</v>
      </c>
      <c r="L41" s="83">
        <v>5118</v>
      </c>
      <c r="M41" s="84">
        <v>5021</v>
      </c>
    </row>
    <row r="42" spans="2:13" ht="27.75" customHeight="1">
      <c r="B42" s="1206"/>
      <c r="C42" s="1207"/>
      <c r="D42" s="85"/>
      <c r="E42" s="1212" t="s">
        <v>25</v>
      </c>
      <c r="F42" s="1212"/>
      <c r="G42" s="1212"/>
      <c r="H42" s="1213"/>
      <c r="I42" s="86">
        <v>10</v>
      </c>
      <c r="J42" s="87">
        <v>7</v>
      </c>
      <c r="K42" s="87">
        <v>5</v>
      </c>
      <c r="L42" s="87">
        <v>3</v>
      </c>
      <c r="M42" s="88">
        <v>3</v>
      </c>
    </row>
    <row r="43" spans="2:13" ht="27.75" customHeight="1">
      <c r="B43" s="1206"/>
      <c r="C43" s="1207"/>
      <c r="D43" s="85"/>
      <c r="E43" s="1212" t="s">
        <v>26</v>
      </c>
      <c r="F43" s="1212"/>
      <c r="G43" s="1212"/>
      <c r="H43" s="1213"/>
      <c r="I43" s="86">
        <v>587</v>
      </c>
      <c r="J43" s="87">
        <v>506</v>
      </c>
      <c r="K43" s="87">
        <v>596</v>
      </c>
      <c r="L43" s="87">
        <v>565</v>
      </c>
      <c r="M43" s="88">
        <v>532</v>
      </c>
    </row>
    <row r="44" spans="2:13" ht="27.75" customHeight="1">
      <c r="B44" s="1206"/>
      <c r="C44" s="1207"/>
      <c r="D44" s="85"/>
      <c r="E44" s="1212" t="s">
        <v>27</v>
      </c>
      <c r="F44" s="1212"/>
      <c r="G44" s="1212"/>
      <c r="H44" s="1213"/>
      <c r="I44" s="86">
        <v>119</v>
      </c>
      <c r="J44" s="87">
        <v>389</v>
      </c>
      <c r="K44" s="87">
        <v>378</v>
      </c>
      <c r="L44" s="87">
        <v>361</v>
      </c>
      <c r="M44" s="88">
        <v>341</v>
      </c>
    </row>
    <row r="45" spans="2:13" ht="27.75" customHeight="1">
      <c r="B45" s="1206"/>
      <c r="C45" s="1207"/>
      <c r="D45" s="85"/>
      <c r="E45" s="1212" t="s">
        <v>28</v>
      </c>
      <c r="F45" s="1212"/>
      <c r="G45" s="1212"/>
      <c r="H45" s="1213"/>
      <c r="I45" s="86">
        <v>1006</v>
      </c>
      <c r="J45" s="87">
        <v>877</v>
      </c>
      <c r="K45" s="87">
        <v>795</v>
      </c>
      <c r="L45" s="87">
        <v>907</v>
      </c>
      <c r="M45" s="88">
        <v>837</v>
      </c>
    </row>
    <row r="46" spans="2:13" ht="27.75" customHeight="1">
      <c r="B46" s="1206"/>
      <c r="C46" s="1207"/>
      <c r="D46" s="89"/>
      <c r="E46" s="1212" t="s">
        <v>29</v>
      </c>
      <c r="F46" s="1212"/>
      <c r="G46" s="1212"/>
      <c r="H46" s="1213"/>
      <c r="I46" s="86" t="s">
        <v>506</v>
      </c>
      <c r="J46" s="87" t="s">
        <v>506</v>
      </c>
      <c r="K46" s="87" t="s">
        <v>506</v>
      </c>
      <c r="L46" s="87" t="s">
        <v>506</v>
      </c>
      <c r="M46" s="88" t="s">
        <v>506</v>
      </c>
    </row>
    <row r="47" spans="2:13" ht="27.75" customHeight="1">
      <c r="B47" s="1206"/>
      <c r="C47" s="1207"/>
      <c r="D47" s="90"/>
      <c r="E47" s="1214" t="s">
        <v>30</v>
      </c>
      <c r="F47" s="1215"/>
      <c r="G47" s="1215"/>
      <c r="H47" s="1216"/>
      <c r="I47" s="86" t="s">
        <v>506</v>
      </c>
      <c r="J47" s="87" t="s">
        <v>506</v>
      </c>
      <c r="K47" s="87" t="s">
        <v>506</v>
      </c>
      <c r="L47" s="87" t="s">
        <v>506</v>
      </c>
      <c r="M47" s="88" t="s">
        <v>506</v>
      </c>
    </row>
    <row r="48" spans="2:13" ht="27.75" customHeight="1">
      <c r="B48" s="1206"/>
      <c r="C48" s="1207"/>
      <c r="D48" s="85"/>
      <c r="E48" s="1212" t="s">
        <v>31</v>
      </c>
      <c r="F48" s="1212"/>
      <c r="G48" s="1212"/>
      <c r="H48" s="1213"/>
      <c r="I48" s="86" t="s">
        <v>506</v>
      </c>
      <c r="J48" s="87" t="s">
        <v>506</v>
      </c>
      <c r="K48" s="87" t="s">
        <v>506</v>
      </c>
      <c r="L48" s="87" t="s">
        <v>506</v>
      </c>
      <c r="M48" s="88" t="s">
        <v>506</v>
      </c>
    </row>
    <row r="49" spans="2:13" ht="27.75" customHeight="1">
      <c r="B49" s="1208"/>
      <c r="C49" s="1209"/>
      <c r="D49" s="85"/>
      <c r="E49" s="1212" t="s">
        <v>32</v>
      </c>
      <c r="F49" s="1212"/>
      <c r="G49" s="1212"/>
      <c r="H49" s="1213"/>
      <c r="I49" s="86" t="s">
        <v>506</v>
      </c>
      <c r="J49" s="87" t="s">
        <v>506</v>
      </c>
      <c r="K49" s="87" t="s">
        <v>506</v>
      </c>
      <c r="L49" s="87" t="s">
        <v>506</v>
      </c>
      <c r="M49" s="88" t="s">
        <v>506</v>
      </c>
    </row>
    <row r="50" spans="2:13" ht="27.75" customHeight="1">
      <c r="B50" s="1217" t="s">
        <v>33</v>
      </c>
      <c r="C50" s="1218"/>
      <c r="D50" s="91"/>
      <c r="E50" s="1212" t="s">
        <v>34</v>
      </c>
      <c r="F50" s="1212"/>
      <c r="G50" s="1212"/>
      <c r="H50" s="1213"/>
      <c r="I50" s="86">
        <v>3294</v>
      </c>
      <c r="J50" s="87">
        <v>3388</v>
      </c>
      <c r="K50" s="87">
        <v>3586</v>
      </c>
      <c r="L50" s="87">
        <v>3683</v>
      </c>
      <c r="M50" s="88">
        <v>3755</v>
      </c>
    </row>
    <row r="51" spans="2:13" ht="27.75" customHeight="1">
      <c r="B51" s="1206"/>
      <c r="C51" s="1207"/>
      <c r="D51" s="85"/>
      <c r="E51" s="1212" t="s">
        <v>35</v>
      </c>
      <c r="F51" s="1212"/>
      <c r="G51" s="1212"/>
      <c r="H51" s="1213"/>
      <c r="I51" s="86" t="s">
        <v>506</v>
      </c>
      <c r="J51" s="87" t="s">
        <v>506</v>
      </c>
      <c r="K51" s="87" t="s">
        <v>506</v>
      </c>
      <c r="L51" s="87" t="s">
        <v>506</v>
      </c>
      <c r="M51" s="88" t="s">
        <v>506</v>
      </c>
    </row>
    <row r="52" spans="2:13" ht="27.75" customHeight="1">
      <c r="B52" s="1208"/>
      <c r="C52" s="1209"/>
      <c r="D52" s="85"/>
      <c r="E52" s="1212" t="s">
        <v>36</v>
      </c>
      <c r="F52" s="1212"/>
      <c r="G52" s="1212"/>
      <c r="H52" s="1213"/>
      <c r="I52" s="86">
        <v>4880</v>
      </c>
      <c r="J52" s="87">
        <v>4540</v>
      </c>
      <c r="K52" s="87">
        <v>4469</v>
      </c>
      <c r="L52" s="87">
        <v>4476</v>
      </c>
      <c r="M52" s="88">
        <v>4440</v>
      </c>
    </row>
    <row r="53" spans="2:13" ht="27.75" customHeight="1" thickBot="1">
      <c r="B53" s="1219" t="s">
        <v>37</v>
      </c>
      <c r="C53" s="1220"/>
      <c r="D53" s="92"/>
      <c r="E53" s="1221" t="s">
        <v>38</v>
      </c>
      <c r="F53" s="1221"/>
      <c r="G53" s="1221"/>
      <c r="H53" s="1222"/>
      <c r="I53" s="93">
        <v>-1012</v>
      </c>
      <c r="J53" s="94">
        <v>-1030</v>
      </c>
      <c r="K53" s="94">
        <v>-1216</v>
      </c>
      <c r="L53" s="94">
        <v>-1206</v>
      </c>
      <c r="M53" s="95">
        <v>-1462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dGospZIOK0JwWYz5tB95gfMqeW+Nb5CEVoAADqORPaDGlboMdiM5irFaztXsK+ObSKz40ojlLcSvvp7/eaaVA==" saltValue="3Vmq2eZratPclAxaIkM+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3" sqref="G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550</v>
      </c>
      <c r="G54" s="104" t="s">
        <v>551</v>
      </c>
      <c r="H54" s="105" t="s">
        <v>552</v>
      </c>
    </row>
    <row r="55" spans="2:8" ht="52.5" customHeight="1">
      <c r="B55" s="106"/>
      <c r="C55" s="1231" t="s">
        <v>41</v>
      </c>
      <c r="D55" s="1231"/>
      <c r="E55" s="1232"/>
      <c r="F55" s="107">
        <v>1561</v>
      </c>
      <c r="G55" s="107">
        <v>1592</v>
      </c>
      <c r="H55" s="108">
        <v>1612</v>
      </c>
    </row>
    <row r="56" spans="2:8" ht="52.5" customHeight="1">
      <c r="B56" s="109"/>
      <c r="C56" s="1233" t="s">
        <v>42</v>
      </c>
      <c r="D56" s="1233"/>
      <c r="E56" s="1234"/>
      <c r="F56" s="110">
        <v>232</v>
      </c>
      <c r="G56" s="110">
        <v>232</v>
      </c>
      <c r="H56" s="111">
        <v>232</v>
      </c>
    </row>
    <row r="57" spans="2:8" ht="53.25" customHeight="1">
      <c r="B57" s="109"/>
      <c r="C57" s="1235" t="s">
        <v>43</v>
      </c>
      <c r="D57" s="1235"/>
      <c r="E57" s="1236"/>
      <c r="F57" s="112">
        <v>1579</v>
      </c>
      <c r="G57" s="112">
        <v>1632</v>
      </c>
      <c r="H57" s="113">
        <v>1672</v>
      </c>
    </row>
    <row r="58" spans="2:8" ht="45.75" customHeight="1">
      <c r="B58" s="114"/>
      <c r="C58" s="1223" t="s">
        <v>579</v>
      </c>
      <c r="D58" s="1224"/>
      <c r="E58" s="1225"/>
      <c r="F58" s="115">
        <v>1279</v>
      </c>
      <c r="G58" s="115">
        <v>1319</v>
      </c>
      <c r="H58" s="116">
        <v>1369</v>
      </c>
    </row>
    <row r="59" spans="2:8" ht="45.75" customHeight="1">
      <c r="B59" s="114"/>
      <c r="C59" s="1223" t="s">
        <v>580</v>
      </c>
      <c r="D59" s="1224"/>
      <c r="E59" s="1225"/>
      <c r="F59" s="115">
        <v>157</v>
      </c>
      <c r="G59" s="115">
        <v>157</v>
      </c>
      <c r="H59" s="116">
        <v>157</v>
      </c>
    </row>
    <row r="60" spans="2:8" ht="45.75" customHeight="1">
      <c r="B60" s="114"/>
      <c r="C60" s="1223" t="s">
        <v>581</v>
      </c>
      <c r="D60" s="1224"/>
      <c r="E60" s="1225"/>
      <c r="F60" s="115">
        <v>70</v>
      </c>
      <c r="G60" s="115">
        <v>64</v>
      </c>
      <c r="H60" s="116">
        <v>57</v>
      </c>
    </row>
    <row r="61" spans="2:8" ht="45.75" customHeight="1">
      <c r="B61" s="114"/>
      <c r="C61" s="1223" t="s">
        <v>582</v>
      </c>
      <c r="D61" s="1224"/>
      <c r="E61" s="1225"/>
      <c r="F61" s="115">
        <v>5</v>
      </c>
      <c r="G61" s="115">
        <v>19</v>
      </c>
      <c r="H61" s="116">
        <v>26</v>
      </c>
    </row>
    <row r="62" spans="2:8" ht="45.75" customHeight="1" thickBot="1">
      <c r="B62" s="117"/>
      <c r="C62" s="1226" t="s">
        <v>583</v>
      </c>
      <c r="D62" s="1227"/>
      <c r="E62" s="1228"/>
      <c r="F62" s="118">
        <v>10</v>
      </c>
      <c r="G62" s="118">
        <v>19</v>
      </c>
      <c r="H62" s="119">
        <v>19</v>
      </c>
    </row>
    <row r="63" spans="2:8" ht="52.5" customHeight="1" thickBot="1">
      <c r="B63" s="120"/>
      <c r="C63" s="1229" t="s">
        <v>44</v>
      </c>
      <c r="D63" s="1229"/>
      <c r="E63" s="1230"/>
      <c r="F63" s="121">
        <v>3373</v>
      </c>
      <c r="G63" s="121">
        <v>3456</v>
      </c>
      <c r="H63" s="122">
        <v>3516</v>
      </c>
    </row>
    <row r="64" spans="2:8" ht="15" customHeight="1"/>
    <row r="65" ht="0" hidden="1" customHeight="1"/>
    <row r="66" ht="0" hidden="1" customHeight="1"/>
  </sheetData>
  <sheetProtection algorithmName="SHA-512" hashValue="vwgC1HPtyKLF4gi9dPmYFZAO5w+SV3XuhyQkv0Z03iCAoImh5fxr/nLggDhaUfqqhxnRSmaph9yjpI3gie+wUA==" saltValue="TqmxRczH3f9G3BTOow6f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590</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548</v>
      </c>
      <c r="BQ50" s="1271"/>
      <c r="BR50" s="1271"/>
      <c r="BS50" s="1271"/>
      <c r="BT50" s="1271"/>
      <c r="BU50" s="1271"/>
      <c r="BV50" s="1271"/>
      <c r="BW50" s="1271"/>
      <c r="BX50" s="1271" t="s">
        <v>549</v>
      </c>
      <c r="BY50" s="1271"/>
      <c r="BZ50" s="1271"/>
      <c r="CA50" s="1271"/>
      <c r="CB50" s="1271"/>
      <c r="CC50" s="1271"/>
      <c r="CD50" s="1271"/>
      <c r="CE50" s="1271"/>
      <c r="CF50" s="1271" t="s">
        <v>550</v>
      </c>
      <c r="CG50" s="1271"/>
      <c r="CH50" s="1271"/>
      <c r="CI50" s="1271"/>
      <c r="CJ50" s="1271"/>
      <c r="CK50" s="1271"/>
      <c r="CL50" s="1271"/>
      <c r="CM50" s="1271"/>
      <c r="CN50" s="1271" t="s">
        <v>551</v>
      </c>
      <c r="CO50" s="1271"/>
      <c r="CP50" s="1271"/>
      <c r="CQ50" s="1271"/>
      <c r="CR50" s="1271"/>
      <c r="CS50" s="1271"/>
      <c r="CT50" s="1271"/>
      <c r="CU50" s="1271"/>
      <c r="CV50" s="1271" t="s">
        <v>552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591</v>
      </c>
      <c r="AO51" s="1275"/>
      <c r="AP51" s="1275"/>
      <c r="AQ51" s="1275"/>
      <c r="AR51" s="1275"/>
      <c r="AS51" s="1275"/>
      <c r="AT51" s="1275"/>
      <c r="AU51" s="1275"/>
      <c r="AV51" s="1275"/>
      <c r="AW51" s="1275"/>
      <c r="AX51" s="1275"/>
      <c r="AY51" s="1275"/>
      <c r="AZ51" s="1275"/>
      <c r="BA51" s="1275"/>
      <c r="BB51" s="1275" t="s">
        <v>592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59.7</v>
      </c>
      <c r="CG53" s="1277"/>
      <c r="CH53" s="1277"/>
      <c r="CI53" s="1277"/>
      <c r="CJ53" s="1277"/>
      <c r="CK53" s="1277"/>
      <c r="CL53" s="1277"/>
      <c r="CM53" s="1277"/>
      <c r="CN53" s="1277">
        <v>61.2</v>
      </c>
      <c r="CO53" s="1277"/>
      <c r="CP53" s="1277"/>
      <c r="CQ53" s="1277"/>
      <c r="CR53" s="1277"/>
      <c r="CS53" s="1277"/>
      <c r="CT53" s="1277"/>
      <c r="CU53" s="1277"/>
      <c r="CV53" s="1277">
        <v>62.7</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594</v>
      </c>
      <c r="AO55" s="1271"/>
      <c r="AP55" s="1271"/>
      <c r="AQ55" s="1271"/>
      <c r="AR55" s="1271"/>
      <c r="AS55" s="1271"/>
      <c r="AT55" s="1271"/>
      <c r="AU55" s="1271"/>
      <c r="AV55" s="1271"/>
      <c r="AW55" s="1271"/>
      <c r="AX55" s="1271"/>
      <c r="AY55" s="1271"/>
      <c r="AZ55" s="1271"/>
      <c r="BA55" s="1271"/>
      <c r="BB55" s="1275" t="s">
        <v>592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595</v>
      </c>
    </row>
    <row r="64" spans="1:109">
      <c r="B64" s="1246"/>
      <c r="G64" s="1253"/>
      <c r="I64" s="1287"/>
      <c r="J64" s="1287"/>
      <c r="K64" s="1287"/>
      <c r="L64" s="1287"/>
      <c r="M64" s="1287"/>
      <c r="N64" s="1288"/>
      <c r="AM64" s="1253"/>
      <c r="AN64" s="1253" t="s">
        <v>588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590</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548</v>
      </c>
      <c r="BQ72" s="1271"/>
      <c r="BR72" s="1271"/>
      <c r="BS72" s="1271"/>
      <c r="BT72" s="1271"/>
      <c r="BU72" s="1271"/>
      <c r="BV72" s="1271"/>
      <c r="BW72" s="1271"/>
      <c r="BX72" s="1271" t="s">
        <v>549</v>
      </c>
      <c r="BY72" s="1271"/>
      <c r="BZ72" s="1271"/>
      <c r="CA72" s="1271"/>
      <c r="CB72" s="1271"/>
      <c r="CC72" s="1271"/>
      <c r="CD72" s="1271"/>
      <c r="CE72" s="1271"/>
      <c r="CF72" s="1271" t="s">
        <v>550</v>
      </c>
      <c r="CG72" s="1271"/>
      <c r="CH72" s="1271"/>
      <c r="CI72" s="1271"/>
      <c r="CJ72" s="1271"/>
      <c r="CK72" s="1271"/>
      <c r="CL72" s="1271"/>
      <c r="CM72" s="1271"/>
      <c r="CN72" s="1271" t="s">
        <v>551</v>
      </c>
      <c r="CO72" s="1271"/>
      <c r="CP72" s="1271"/>
      <c r="CQ72" s="1271"/>
      <c r="CR72" s="1271"/>
      <c r="CS72" s="1271"/>
      <c r="CT72" s="1271"/>
      <c r="CU72" s="1271"/>
      <c r="CV72" s="1271" t="s">
        <v>552</v>
      </c>
      <c r="CW72" s="1271"/>
      <c r="CX72" s="1271"/>
      <c r="CY72" s="1271"/>
      <c r="CZ72" s="1271"/>
      <c r="DA72" s="1271"/>
      <c r="DB72" s="1271"/>
      <c r="DC72" s="1271"/>
    </row>
    <row r="73" spans="2:107">
      <c r="B73" s="1246"/>
      <c r="G73" s="1272"/>
      <c r="H73" s="1272"/>
      <c r="I73" s="1272"/>
      <c r="J73" s="1272"/>
      <c r="K73" s="1294"/>
      <c r="L73" s="1294"/>
      <c r="M73" s="1294"/>
      <c r="N73" s="1294"/>
      <c r="AM73" s="1264"/>
      <c r="AN73" s="1275" t="s">
        <v>591</v>
      </c>
      <c r="AO73" s="1275"/>
      <c r="AP73" s="1275"/>
      <c r="AQ73" s="1275"/>
      <c r="AR73" s="1275"/>
      <c r="AS73" s="1275"/>
      <c r="AT73" s="1275"/>
      <c r="AU73" s="1275"/>
      <c r="AV73" s="1275"/>
      <c r="AW73" s="1275"/>
      <c r="AX73" s="1275"/>
      <c r="AY73" s="1275"/>
      <c r="AZ73" s="1275"/>
      <c r="BA73" s="1275"/>
      <c r="BB73" s="1275" t="s">
        <v>592</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597</v>
      </c>
      <c r="BC75" s="1275"/>
      <c r="BD75" s="1275"/>
      <c r="BE75" s="1275"/>
      <c r="BF75" s="1275"/>
      <c r="BG75" s="1275"/>
      <c r="BH75" s="1275"/>
      <c r="BI75" s="1275"/>
      <c r="BJ75" s="1275"/>
      <c r="BK75" s="1275"/>
      <c r="BL75" s="1275"/>
      <c r="BM75" s="1275"/>
      <c r="BN75" s="1275"/>
      <c r="BO75" s="1275"/>
      <c r="BP75" s="1277">
        <v>9.6999999999999993</v>
      </c>
      <c r="BQ75" s="1277"/>
      <c r="BR75" s="1277"/>
      <c r="BS75" s="1277"/>
      <c r="BT75" s="1277"/>
      <c r="BU75" s="1277"/>
      <c r="BV75" s="1277"/>
      <c r="BW75" s="1277"/>
      <c r="BX75" s="1277">
        <v>8.9</v>
      </c>
      <c r="BY75" s="1277"/>
      <c r="BZ75" s="1277"/>
      <c r="CA75" s="1277"/>
      <c r="CB75" s="1277"/>
      <c r="CC75" s="1277"/>
      <c r="CD75" s="1277"/>
      <c r="CE75" s="1277"/>
      <c r="CF75" s="1277">
        <v>8.1999999999999993</v>
      </c>
      <c r="CG75" s="1277"/>
      <c r="CH75" s="1277"/>
      <c r="CI75" s="1277"/>
      <c r="CJ75" s="1277"/>
      <c r="CK75" s="1277"/>
      <c r="CL75" s="1277"/>
      <c r="CM75" s="1277"/>
      <c r="CN75" s="1277">
        <v>7.2</v>
      </c>
      <c r="CO75" s="1277"/>
      <c r="CP75" s="1277"/>
      <c r="CQ75" s="1277"/>
      <c r="CR75" s="1277"/>
      <c r="CS75" s="1277"/>
      <c r="CT75" s="1277"/>
      <c r="CU75" s="1277"/>
      <c r="CV75" s="1277">
        <v>6.3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594</v>
      </c>
      <c r="AO77" s="1271"/>
      <c r="AP77" s="1271"/>
      <c r="AQ77" s="1271"/>
      <c r="AR77" s="1271"/>
      <c r="AS77" s="1271"/>
      <c r="AT77" s="1271"/>
      <c r="AU77" s="1271"/>
      <c r="AV77" s="1271"/>
      <c r="AW77" s="1271"/>
      <c r="AX77" s="1271"/>
      <c r="AY77" s="1271"/>
      <c r="AZ77" s="1271"/>
      <c r="BA77" s="1271"/>
      <c r="BB77" s="1275" t="s">
        <v>592</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597</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VvP0aaZp2+C903lcspWMJSmaqairA4+eI1PgxIYvQEKUjTHC3PrTG5BCm2vH76kA/zzZTjMffx7ogOo1anqJg==" saltValue="znCv441qYEg5hC5BEBLo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PWqlLxDy6badlR2heG2gAQ1WzA5z0iIDuPnLSflltj6kYYc3XjOn37NPpgq/cxJnqbj6rX+6mvWtphwrzJiBg==" saltValue="OIBKcpITyMBHXDW3Ob8s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f5+gSFPy6HKfH2kPtFtQuln7eOMgv8Ry0icCUz5LRpBTixqFAeaTicfATFNgx8X0pHvYfKULDN8I0yQPPkasA==" saltValue="Ixp7hXi/IoTaL+NWZTJ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546</v>
      </c>
      <c r="G2" s="136"/>
      <c r="H2" s="137"/>
    </row>
    <row r="3" spans="1:8">
      <c r="A3" s="133" t="s">
        <v>539</v>
      </c>
      <c r="B3" s="138"/>
      <c r="C3" s="139"/>
      <c r="D3" s="140">
        <v>329786</v>
      </c>
      <c r="E3" s="141"/>
      <c r="F3" s="142">
        <v>316331</v>
      </c>
      <c r="G3" s="143"/>
      <c r="H3" s="144"/>
    </row>
    <row r="4" spans="1:8">
      <c r="A4" s="145"/>
      <c r="B4" s="146"/>
      <c r="C4" s="147"/>
      <c r="D4" s="148">
        <v>126449</v>
      </c>
      <c r="E4" s="149"/>
      <c r="F4" s="150">
        <v>106387</v>
      </c>
      <c r="G4" s="151"/>
      <c r="H4" s="152"/>
    </row>
    <row r="5" spans="1:8">
      <c r="A5" s="133" t="s">
        <v>541</v>
      </c>
      <c r="B5" s="138"/>
      <c r="C5" s="139"/>
      <c r="D5" s="140">
        <v>269156</v>
      </c>
      <c r="E5" s="141"/>
      <c r="F5" s="142">
        <v>333013</v>
      </c>
      <c r="G5" s="143"/>
      <c r="H5" s="144"/>
    </row>
    <row r="6" spans="1:8">
      <c r="A6" s="145"/>
      <c r="B6" s="146"/>
      <c r="C6" s="147"/>
      <c r="D6" s="148">
        <v>151400</v>
      </c>
      <c r="E6" s="149"/>
      <c r="F6" s="150">
        <v>126732</v>
      </c>
      <c r="G6" s="151"/>
      <c r="H6" s="152"/>
    </row>
    <row r="7" spans="1:8">
      <c r="A7" s="133" t="s">
        <v>542</v>
      </c>
      <c r="B7" s="138"/>
      <c r="C7" s="139"/>
      <c r="D7" s="140">
        <v>272834</v>
      </c>
      <c r="E7" s="141"/>
      <c r="F7" s="142">
        <v>280458</v>
      </c>
      <c r="G7" s="143"/>
      <c r="H7" s="144"/>
    </row>
    <row r="8" spans="1:8">
      <c r="A8" s="145"/>
      <c r="B8" s="146"/>
      <c r="C8" s="147"/>
      <c r="D8" s="148">
        <v>168158</v>
      </c>
      <c r="E8" s="149"/>
      <c r="F8" s="150">
        <v>127286</v>
      </c>
      <c r="G8" s="151"/>
      <c r="H8" s="152"/>
    </row>
    <row r="9" spans="1:8">
      <c r="A9" s="133" t="s">
        <v>543</v>
      </c>
      <c r="B9" s="138"/>
      <c r="C9" s="139"/>
      <c r="D9" s="140">
        <v>260175</v>
      </c>
      <c r="E9" s="141"/>
      <c r="F9" s="142">
        <v>291945</v>
      </c>
      <c r="G9" s="143"/>
      <c r="H9" s="144"/>
    </row>
    <row r="10" spans="1:8">
      <c r="A10" s="145"/>
      <c r="B10" s="146"/>
      <c r="C10" s="147"/>
      <c r="D10" s="148">
        <v>169838</v>
      </c>
      <c r="E10" s="149"/>
      <c r="F10" s="150">
        <v>127651</v>
      </c>
      <c r="G10" s="151"/>
      <c r="H10" s="152"/>
    </row>
    <row r="11" spans="1:8">
      <c r="A11" s="133" t="s">
        <v>544</v>
      </c>
      <c r="B11" s="138"/>
      <c r="C11" s="139"/>
      <c r="D11" s="140">
        <v>197975</v>
      </c>
      <c r="E11" s="141"/>
      <c r="F11" s="142">
        <v>291173</v>
      </c>
      <c r="G11" s="143"/>
      <c r="H11" s="144"/>
    </row>
    <row r="12" spans="1:8">
      <c r="A12" s="145"/>
      <c r="B12" s="146"/>
      <c r="C12" s="153"/>
      <c r="D12" s="148">
        <v>126296</v>
      </c>
      <c r="E12" s="149"/>
      <c r="F12" s="150">
        <v>119071</v>
      </c>
      <c r="G12" s="151"/>
      <c r="H12" s="152"/>
    </row>
    <row r="13" spans="1:8">
      <c r="A13" s="133"/>
      <c r="B13" s="138"/>
      <c r="C13" s="154"/>
      <c r="D13" s="155">
        <v>265985</v>
      </c>
      <c r="E13" s="156"/>
      <c r="F13" s="157">
        <v>302584</v>
      </c>
      <c r="G13" s="158"/>
      <c r="H13" s="144"/>
    </row>
    <row r="14" spans="1:8">
      <c r="A14" s="145"/>
      <c r="B14" s="146"/>
      <c r="C14" s="147"/>
      <c r="D14" s="148">
        <v>148428</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1.69</v>
      </c>
      <c r="C19" s="159">
        <f>ROUND(VALUE(SUBSTITUTE(実質収支比率等に係る経年分析!G$48,"▲","-")),2)</f>
        <v>1.9</v>
      </c>
      <c r="D19" s="159">
        <f>ROUND(VALUE(SUBSTITUTE(実質収支比率等に係る経年分析!H$48,"▲","-")),2)</f>
        <v>1.94</v>
      </c>
      <c r="E19" s="159">
        <f>ROUND(VALUE(SUBSTITUTE(実質収支比率等に係る経年分析!I$48,"▲","-")),2)</f>
        <v>1.26</v>
      </c>
      <c r="F19" s="159">
        <f>ROUND(VALUE(SUBSTITUTE(実質収支比率等に係る経年分析!J$48,"▲","-")),2)</f>
        <v>1.39</v>
      </c>
    </row>
    <row r="20" spans="1:11">
      <c r="A20" s="159" t="s">
        <v>48</v>
      </c>
      <c r="B20" s="159">
        <f>ROUND(VALUE(SUBSTITUTE(実質収支比率等に係る経年分析!F$47,"▲","-")),2)</f>
        <v>46.77</v>
      </c>
      <c r="C20" s="159">
        <f>ROUND(VALUE(SUBSTITUTE(実質収支比率等に係る経年分析!G$47,"▲","-")),2)</f>
        <v>49.38</v>
      </c>
      <c r="D20" s="159">
        <f>ROUND(VALUE(SUBSTITUTE(実質収支比率等に係る経年分析!H$47,"▲","-")),2)</f>
        <v>50.67</v>
      </c>
      <c r="E20" s="159">
        <f>ROUND(VALUE(SUBSTITUTE(実質収支比率等に係る経年分析!I$47,"▲","-")),2)</f>
        <v>53.97</v>
      </c>
      <c r="F20" s="159">
        <f>ROUND(VALUE(SUBSTITUTE(実質収支比率等に係る経年分析!J$47,"▲","-")),2)</f>
        <v>55.52</v>
      </c>
    </row>
    <row r="21" spans="1:11">
      <c r="A21" s="159" t="s">
        <v>49</v>
      </c>
      <c r="B21" s="159">
        <f>IF(ISNUMBER(VALUE(SUBSTITUTE(実質収支比率等に係る経年分析!F$49,"▲","-"))),ROUND(VALUE(SUBSTITUTE(実質収支比率等に係る経年分析!F$49,"▲","-")),2),NA())</f>
        <v>5.31</v>
      </c>
      <c r="C21" s="159">
        <f>IF(ISNUMBER(VALUE(SUBSTITUTE(実質収支比率等に係る経年分析!G$49,"▲","-"))),ROUND(VALUE(SUBSTITUTE(実質収支比率等に係る経年分析!G$49,"▲","-")),2),NA())</f>
        <v>0.16</v>
      </c>
      <c r="D21" s="159">
        <f>IF(ISNUMBER(VALUE(SUBSTITUTE(実質収支比率等に係る経年分析!H$49,"▲","-"))),ROUND(VALUE(SUBSTITUTE(実質収支比率等に係る経年分析!H$49,"▲","-")),2),NA())</f>
        <v>0.04</v>
      </c>
      <c r="E21" s="159">
        <f>IF(ISNUMBER(VALUE(SUBSTITUTE(実質収支比率等に係る経年分析!I$49,"▲","-"))),ROUND(VALUE(SUBSTITUTE(実質収支比率等に係る経年分析!I$49,"▲","-")),2),NA())</f>
        <v>-0.74</v>
      </c>
      <c r="F21" s="159">
        <f>IF(ISNUMBER(VALUE(SUBSTITUTE(実質収支比率等に係る経年分析!J$49,"▲","-"))),ROUND(VALUE(SUBSTITUTE(実質収支比率等に係る経年分析!J$49,"▲","-")),2),NA())</f>
        <v>0.13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日之影町介護保険特別会計　サービス事業勘定</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日之影町後期高齢者医療特別会計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日之影町農業集落排水事業特別会計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日之影町簡易水道事業特別会計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日之影町介護保険特別会計　保険事業勘定</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0.16</v>
      </c>
    </row>
    <row r="34" spans="1:16">
      <c r="A34" s="160" t="str">
        <f>IF(連結実質赤字比率に係る赤字・黒字の構成分析!C$36="",NA(),連結実質赤字比率に係る赤字・黒字の構成分析!C$36)</f>
        <v>日之影町国民健康保険事業特別会計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2.2599999999999998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2.2200000000000002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1.39</v>
      </c>
    </row>
    <row r="36" spans="1:16">
      <c r="A36" s="160" t="str">
        <f>IF(連結実質赤字比率に係る赤字・黒字の構成分析!C$34="",NA(),連結実質赤字比率に係る赤字・黒字の構成分析!C$34)</f>
        <v>日之影町国民健康保険病院事業特別会計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7.28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10.029999999999999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743</v>
      </c>
      <c r="E42" s="161"/>
      <c r="F42" s="161"/>
      <c r="G42" s="161">
        <f>'実質公債費比率（分子）の構造'!L$52</f>
        <v>729</v>
      </c>
      <c r="H42" s="161"/>
      <c r="I42" s="161"/>
      <c r="J42" s="161">
        <f>'実質公債費比率（分子）の構造'!M$52</f>
        <v>617</v>
      </c>
      <c r="K42" s="161"/>
      <c r="L42" s="161"/>
      <c r="M42" s="161">
        <f>'実質公債費比率（分子）の構造'!N$52</f>
        <v>531</v>
      </c>
      <c r="N42" s="161"/>
      <c r="O42" s="161"/>
      <c r="P42" s="161">
        <f>'実質公債費比率（分子）の構造'!O$52</f>
        <v>521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0</v>
      </c>
      <c r="O44" s="161"/>
      <c r="P44" s="161"/>
    </row>
    <row r="45" spans="1:16">
      <c r="A45" s="161" t="s">
        <v>59</v>
      </c>
      <c r="B45" s="161">
        <f>'実質公債費比率（分子）の構造'!K$49</f>
        <v>7</v>
      </c>
      <c r="C45" s="161"/>
      <c r="D45" s="161"/>
      <c r="E45" s="161">
        <f>'実質公債費比率（分子）の構造'!L$49</f>
        <v>9</v>
      </c>
      <c r="F45" s="161"/>
      <c r="G45" s="161"/>
      <c r="H45" s="161">
        <f>'実質公債費比率（分子）の構造'!M$49</f>
        <v>10</v>
      </c>
      <c r="I45" s="161"/>
      <c r="J45" s="161"/>
      <c r="K45" s="161">
        <f>'実質公債費比率（分子）の構造'!N$49</f>
        <v>17</v>
      </c>
      <c r="L45" s="161"/>
      <c r="M45" s="161"/>
      <c r="N45" s="161">
        <f>'実質公債費比率（分子）の構造'!O$49</f>
        <v>19</v>
      </c>
      <c r="O45" s="161"/>
      <c r="P45" s="161"/>
    </row>
    <row r="46" spans="1:16">
      <c r="A46" s="161" t="s">
        <v>60</v>
      </c>
      <c r="B46" s="161">
        <f>'実質公債費比率（分子）の構造'!K$48</f>
        <v>93</v>
      </c>
      <c r="C46" s="161"/>
      <c r="D46" s="161"/>
      <c r="E46" s="161">
        <f>'実質公債費比率（分子）の構造'!L$48</f>
        <v>94</v>
      </c>
      <c r="F46" s="161"/>
      <c r="G46" s="161"/>
      <c r="H46" s="161">
        <f>'実質公債費比率（分子）の構造'!M$48</f>
        <v>47</v>
      </c>
      <c r="I46" s="161"/>
      <c r="J46" s="161"/>
      <c r="K46" s="161">
        <f>'実質公債費比率（分子）の構造'!N$48</f>
        <v>44</v>
      </c>
      <c r="L46" s="161"/>
      <c r="M46" s="161"/>
      <c r="N46" s="161">
        <f>'実質公債費比率（分子）の構造'!O$48</f>
        <v>47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860</v>
      </c>
      <c r="C49" s="161"/>
      <c r="D49" s="161"/>
      <c r="E49" s="161">
        <f>'実質公債費比率（分子）の構造'!L$45</f>
        <v>830</v>
      </c>
      <c r="F49" s="161"/>
      <c r="G49" s="161"/>
      <c r="H49" s="161">
        <f>'実質公債費比率（分子）の構造'!M$45</f>
        <v>739</v>
      </c>
      <c r="I49" s="161"/>
      <c r="J49" s="161"/>
      <c r="K49" s="161">
        <f>'実質公債費比率（分子）の構造'!N$45</f>
        <v>609</v>
      </c>
      <c r="L49" s="161"/>
      <c r="M49" s="161"/>
      <c r="N49" s="161">
        <f>'実質公債費比率（分子）の構造'!O$45</f>
        <v>595</v>
      </c>
      <c r="O49" s="161"/>
      <c r="P49" s="161"/>
    </row>
    <row r="50" spans="1:16">
      <c r="A50" s="161" t="s">
        <v>64</v>
      </c>
      <c r="B50" s="161" t="e">
        <f>NA()</f>
        <v>#N/A</v>
      </c>
      <c r="C50" s="161">
        <f>IF(ISNUMBER('実質公債費比率（分子）の構造'!K$53),'実質公債費比率（分子）の構造'!K$53,NA())</f>
        <v>219</v>
      </c>
      <c r="D50" s="161" t="e">
        <f>NA()</f>
        <v>#N/A</v>
      </c>
      <c r="E50" s="161" t="e">
        <f>NA()</f>
        <v>#N/A</v>
      </c>
      <c r="F50" s="161">
        <f>IF(ISNUMBER('実質公債費比率（分子）の構造'!L$53),'実質公債費比率（分子）の構造'!L$53,NA())</f>
        <v>206</v>
      </c>
      <c r="G50" s="161" t="e">
        <f>NA()</f>
        <v>#N/A</v>
      </c>
      <c r="H50" s="161" t="e">
        <f>NA()</f>
        <v>#N/A</v>
      </c>
      <c r="I50" s="161">
        <f>IF(ISNUMBER('実質公債費比率（分子）の構造'!M$53),'実質公債費比率（分子）の構造'!M$53,NA())</f>
        <v>181</v>
      </c>
      <c r="J50" s="161" t="e">
        <f>NA()</f>
        <v>#N/A</v>
      </c>
      <c r="K50" s="161" t="e">
        <f>NA()</f>
        <v>#N/A</v>
      </c>
      <c r="L50" s="161">
        <f>IF(ISNUMBER('実質公債費比率（分子）の構造'!N$53),'実質公債費比率（分子）の構造'!N$53,NA())</f>
        <v>141</v>
      </c>
      <c r="M50" s="161" t="e">
        <f>NA()</f>
        <v>#N/A</v>
      </c>
      <c r="N50" s="161" t="e">
        <f>NA()</f>
        <v>#N/A</v>
      </c>
      <c r="O50" s="161">
        <f>IF(ISNUMBER('実質公債費比率（分子）の構造'!O$53),'実質公債費比率（分子）の構造'!O$53,NA())</f>
        <v>140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4880</v>
      </c>
      <c r="E56" s="160"/>
      <c r="F56" s="160"/>
      <c r="G56" s="160">
        <f>'将来負担比率（分子）の構造'!J$52</f>
        <v>4540</v>
      </c>
      <c r="H56" s="160"/>
      <c r="I56" s="160"/>
      <c r="J56" s="160">
        <f>'将来負担比率（分子）の構造'!K$52</f>
        <v>4469</v>
      </c>
      <c r="K56" s="160"/>
      <c r="L56" s="160"/>
      <c r="M56" s="160">
        <f>'将来負担比率（分子）の構造'!L$52</f>
        <v>4476</v>
      </c>
      <c r="N56" s="160"/>
      <c r="O56" s="160"/>
      <c r="P56" s="160">
        <f>'将来負担比率（分子）の構造'!M$52</f>
        <v>4440</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3294</v>
      </c>
      <c r="E58" s="160"/>
      <c r="F58" s="160"/>
      <c r="G58" s="160">
        <f>'将来負担比率（分子）の構造'!J$50</f>
        <v>3388</v>
      </c>
      <c r="H58" s="160"/>
      <c r="I58" s="160"/>
      <c r="J58" s="160">
        <f>'将来負担比率（分子）の構造'!K$50</f>
        <v>3586</v>
      </c>
      <c r="K58" s="160"/>
      <c r="L58" s="160"/>
      <c r="M58" s="160">
        <f>'将来負担比率（分子）の構造'!L$50</f>
        <v>3683</v>
      </c>
      <c r="N58" s="160"/>
      <c r="O58" s="160"/>
      <c r="P58" s="160">
        <f>'将来負担比率（分子）の構造'!M$50</f>
        <v>3755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1006</v>
      </c>
      <c r="C62" s="160"/>
      <c r="D62" s="160"/>
      <c r="E62" s="160">
        <f>'将来負担比率（分子）の構造'!J$45</f>
        <v>877</v>
      </c>
      <c r="F62" s="160"/>
      <c r="G62" s="160"/>
      <c r="H62" s="160">
        <f>'将来負担比率（分子）の構造'!K$45</f>
        <v>795</v>
      </c>
      <c r="I62" s="160"/>
      <c r="J62" s="160"/>
      <c r="K62" s="160">
        <f>'将来負担比率（分子）の構造'!L$45</f>
        <v>907</v>
      </c>
      <c r="L62" s="160"/>
      <c r="M62" s="160"/>
      <c r="N62" s="160">
        <f>'将来負担比率（分子）の構造'!M$45</f>
        <v>837</v>
      </c>
      <c r="O62" s="160"/>
      <c r="P62" s="160"/>
    </row>
    <row r="63" spans="1:16">
      <c r="A63" s="160" t="s">
        <v>27</v>
      </c>
      <c r="B63" s="160">
        <f>'将来負担比率（分子）の構造'!I$44</f>
        <v>119</v>
      </c>
      <c r="C63" s="160"/>
      <c r="D63" s="160"/>
      <c r="E63" s="160">
        <f>'将来負担比率（分子）の構造'!J$44</f>
        <v>389</v>
      </c>
      <c r="F63" s="160"/>
      <c r="G63" s="160"/>
      <c r="H63" s="160">
        <f>'将来負担比率（分子）の構造'!K$44</f>
        <v>378</v>
      </c>
      <c r="I63" s="160"/>
      <c r="J63" s="160"/>
      <c r="K63" s="160">
        <f>'将来負担比率（分子）の構造'!L$44</f>
        <v>361</v>
      </c>
      <c r="L63" s="160"/>
      <c r="M63" s="160"/>
      <c r="N63" s="160">
        <f>'将来負担比率（分子）の構造'!M$44</f>
        <v>341</v>
      </c>
      <c r="O63" s="160"/>
      <c r="P63" s="160"/>
    </row>
    <row r="64" spans="1:16">
      <c r="A64" s="160" t="s">
        <v>26</v>
      </c>
      <c r="B64" s="160">
        <f>'将来負担比率（分子）の構造'!I$43</f>
        <v>587</v>
      </c>
      <c r="C64" s="160"/>
      <c r="D64" s="160"/>
      <c r="E64" s="160">
        <f>'将来負担比率（分子）の構造'!J$43</f>
        <v>506</v>
      </c>
      <c r="F64" s="160"/>
      <c r="G64" s="160"/>
      <c r="H64" s="160">
        <f>'将来負担比率（分子）の構造'!K$43</f>
        <v>596</v>
      </c>
      <c r="I64" s="160"/>
      <c r="J64" s="160"/>
      <c r="K64" s="160">
        <f>'将来負担比率（分子）の構造'!L$43</f>
        <v>565</v>
      </c>
      <c r="L64" s="160"/>
      <c r="M64" s="160"/>
      <c r="N64" s="160">
        <f>'将来負担比率（分子）の構造'!M$43</f>
        <v>532</v>
      </c>
      <c r="O64" s="160"/>
      <c r="P64" s="160"/>
    </row>
    <row r="65" spans="1:16">
      <c r="A65" s="160" t="s">
        <v>25</v>
      </c>
      <c r="B65" s="160">
        <f>'将来負担比率（分子）の構造'!I$42</f>
        <v>10</v>
      </c>
      <c r="C65" s="160"/>
      <c r="D65" s="160"/>
      <c r="E65" s="160">
        <f>'将来負担比率（分子）の構造'!J$42</f>
        <v>7</v>
      </c>
      <c r="F65" s="160"/>
      <c r="G65" s="160"/>
      <c r="H65" s="160">
        <f>'将来負担比率（分子）の構造'!K$42</f>
        <v>5</v>
      </c>
      <c r="I65" s="160"/>
      <c r="J65" s="160"/>
      <c r="K65" s="160">
        <f>'将来負担比率（分子）の構造'!L$42</f>
        <v>3</v>
      </c>
      <c r="L65" s="160"/>
      <c r="M65" s="160"/>
      <c r="N65" s="160">
        <f>'将来負担比率（分子）の構造'!M$42</f>
        <v>3</v>
      </c>
      <c r="O65" s="160"/>
      <c r="P65" s="160"/>
    </row>
    <row r="66" spans="1:16">
      <c r="A66" s="160" t="s">
        <v>24</v>
      </c>
      <c r="B66" s="160">
        <f>'将来負担比率（分子）の構造'!I$41</f>
        <v>5442</v>
      </c>
      <c r="C66" s="160"/>
      <c r="D66" s="160"/>
      <c r="E66" s="160">
        <f>'将来負担比率（分子）の構造'!J$41</f>
        <v>5118</v>
      </c>
      <c r="F66" s="160"/>
      <c r="G66" s="160"/>
      <c r="H66" s="160">
        <f>'将来負担比率（分子）の構造'!K$41</f>
        <v>5065</v>
      </c>
      <c r="I66" s="160"/>
      <c r="J66" s="160"/>
      <c r="K66" s="160">
        <f>'将来負担比率（分子）の構造'!L$41</f>
        <v>5118</v>
      </c>
      <c r="L66" s="160"/>
      <c r="M66" s="160"/>
      <c r="N66" s="160">
        <f>'将来負担比率（分子）の構造'!M$41</f>
        <v>5021</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1561</v>
      </c>
      <c r="C72" s="164">
        <f>基金残高に係る経年分析!G55</f>
        <v>1592</v>
      </c>
      <c r="D72" s="164">
        <f>基金残高に係る経年分析!H55</f>
        <v>1612</v>
      </c>
    </row>
    <row r="73" spans="1:16">
      <c r="A73" s="163" t="s">
        <v>71</v>
      </c>
      <c r="B73" s="164">
        <f>基金残高に係る経年分析!F56</f>
        <v>232</v>
      </c>
      <c r="C73" s="164">
        <f>基金残高に係る経年分析!G56</f>
        <v>232</v>
      </c>
      <c r="D73" s="164">
        <f>基金残高に係る経年分析!H56</f>
        <v>232</v>
      </c>
    </row>
    <row r="74" spans="1:16">
      <c r="A74" s="163" t="s">
        <v>72</v>
      </c>
      <c r="B74" s="164">
        <f>基金残高に係る経年分析!F57</f>
        <v>1579</v>
      </c>
      <c r="C74" s="164">
        <f>基金残高に係る経年分析!G57</f>
        <v>1632</v>
      </c>
      <c r="D74" s="164">
        <f>基金残高に係る経年分析!H57</f>
        <v>1672</v>
      </c>
    </row>
  </sheetData>
  <sheetProtection algorithmName="SHA-512" hashValue="lcSJqIQhqLoUHTGq5f6/+8onzjdosDzzsH6GOQfjIMyaOMGfTG/+Q6LDeNx9gmRWCcWJo0aLapNaNU6yU+ZdDA==" saltValue="oqmQpDMHLA6rFzFEKQyb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HINOKAGE110</cp:lastModifiedBy>
  <cp:lastPrinted>2019-03-19T02:26:49Z</cp:lastPrinted>
  <dcterms:created xsi:type="dcterms:W3CDTF">2019-02-14T05:22:41Z</dcterms:created>
  <dcterms:modified xsi:type="dcterms:W3CDTF">2019-10-16T07:26:50Z</dcterms:modified>
  <cp:category/>
</cp:coreProperties>
</file>