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80468C78-72C6-4249-856F-492981931FD8}"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<sst xmlns="http://schemas.openxmlformats.org/spreadsheetml/2006/main" count="1139" uniqueCount="615">
  <si>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</si>
  <si>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</si>
  <si>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</si>
  <si>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</si>
  <si>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</si>
  <si>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</si>
  <si>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</si>
  <si>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</si>
  <si>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</si>
  <si>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</si>
  <si>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</si>
  <si>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</si>
  <si>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</si>
  <si>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</si>
  <si>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</si>
  <si>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</si>
  <si>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</si>
  <si>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</si>
  <si>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</si>
  <si>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</si>
  <si>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</si>
  <si>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</si>
  <si>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</si>
  <si>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</si>
  <si>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</si>
  <si>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</si>
  <si>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</si>
  <si>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</si>
  <si>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</si>
  <si>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</si>
  <si>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</si>
  <si>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</si>
  <si>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</si>
  <si>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</si>
  <si>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</si>
  <si>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</si>
  <si>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</si>
  <si>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</si>
  <si>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</si>
  <si>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</si>
  <si>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</si>
  <si>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</si>
  <si>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</si>
  <si>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</si>
  <si>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</si>
  <si>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</si>
  <si>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</si>
  <si>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</si>
  <si>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</si>
  <si>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</si>
  <si>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</si>
  <si>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</si>
  <si>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</si>
  <si>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</si>
  <si>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</si>
  <si>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</si>
  <si>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</si>
  <si>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</si>
  <si>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</si>
  <si>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</si>
  <si>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</si>
  <si>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</si>
  <si>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</si>
  <si>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</si>
  <si>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</si>
  <si>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</si>
  <si>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</si>
  <si>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</si>
  <si>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</si>
  <si>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</si>
  <si>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</si>
  <si>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</si>
  <si>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</si>
  <si>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</si>
  <si>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</si>
  <si>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</si>
  <si>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</si>
  <si>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</si>
  <si>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</si>
  <si>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</si>
  <si>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</si>
  <si>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</si>
  <si>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</si>
  <si>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</si>
  <si>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</si>
  <si>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</si>
  <si>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</si>
  <si>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</si>
  <si>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</si>
  <si>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</si>
  <si>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</si>
  <si>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</si>
  <si>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</si>
  <si>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</si>
  <si>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</si>
  <si>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</si>
  <si>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</si>
  <si>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</si>
  <si>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</si>
  <si>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</si>
  <si>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</si>
  <si>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</si>
  <si>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</si>
  <si>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</si>
  <si>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</si>
  <si>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</si>
  <si>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</si>
  <si>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</si>
  <si>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</si>
  <si>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</si>
  <si>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</si>
  <si>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</si>
  <si>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</si>
  <si>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</si>
  <si>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</si>
  <si>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</si>
  <si>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</si>
  <si>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</si>
  <si>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</si>
  <si>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</si>
  <si>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</si>
  <si>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</si>
  <si>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</si>
  <si>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</si>
  <si>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</si>
  <si>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</si>
  <si>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</si>
  <si>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</si>
  <si>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</si>
  <si>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</si>
  <si>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</si>
  <si>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</si>
  <si>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</si>
  <si>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</si>
  <si>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</si>
  <si>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</si>
  <si>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</si>
  <si>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</si>
  <si>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</si>
  <si>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</si>
  <si>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</si>
  <si>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</si>
  <si>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</si>
  <si>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</si>
  <si>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</si>
  <si>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</si>
  <si>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</si>
  <si>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</si>
  <si>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</si>
  <si>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</si>
  <si>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</si>
  <si>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</si>
  <si>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</si>
  <si>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</si>
  <si>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</si>
  <si>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</si>
  <si>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</si>
  <si>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</si>
  <si>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</si>
  <si>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</si>
  <si>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</si>
  <si>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</si>
  <si>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</si>
  <si>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</si>
  <si>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</si>
  <si>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</si>
  <si>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</si>
  <si>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</si>
  <si>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</si>
  <si>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</si>
  <si>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</si>
  <si>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</si>
  <si>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</si>
  <si>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</si>
  <si>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</si>
  <si>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</si>
  <si>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</si>
  <si>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</si>
  <si>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</si>
  <si>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</si>
  <si>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</si>
  <si>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</si>
  <si>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</si>
  <si>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</si>
  <si>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</si>
  <si>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</si>
  <si>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</si>
  <si>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</si>
  <si>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</si>
  <si>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</si>
  <si>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</si>
  <si>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</si>
  <si>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</si>
  <si>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</si>
  <si>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</si>
  <si>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</si>
  <si>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</si>
  <si>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</si>
  <si>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</si>
  <si>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</si>
  <si>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</si>
  <si>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</si>
  <si>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</si>
  <si>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</si>
  <si>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</si>
  <si>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</si>
  <si>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</si>
  <si>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</si>
  <si>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</si>
  <si>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</si>
  <si>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</si>
  <si>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</si>
  <si>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</si>
  <si>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</si>
  <si>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</si>
  <si>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</si>
  <si>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宮崎県日之影町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</si>
  <si>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</si>
  <si>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</si>
  <si>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</si>
  <si>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</si>
  <si>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</si>
  <si>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</si>
  <si>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</si>
  <si>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</si>
  <si>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</si>
  <si>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</si>
  <si>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</si>
  <si>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</si>
  <si>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</si>
  <si>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</si>
  <si>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</si>
  <si>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</si>
  <si>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</si>
  <si>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</si>
  <si>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</si>
  <si>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</si>
  <si>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</si>
  <si>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</si>
  <si>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</si>
  <si>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</si>
  <si>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</si>
  <si>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</si>
  <si>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</si>
  <si>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</si>
  <si>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</si>
  <si>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</si>
  <si>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</si>
  <si>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</si>
  <si>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</si>
  <si>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</si>
  <si>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</si>
  <si>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</si>
  <si>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</si>
  <si>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</si>
  <si>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</si>
  <si>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</si>
  <si>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</si>
  <si>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</si>
  <si>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</si>
  <si>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</si>
  <si>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</si>
  <si>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</si>
  <si>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</si>
  <si>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</si>
  <si>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</si>
  <si>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</si>
  <si>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</si>
  <si>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</si>
  <si>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</si>
  <si>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</si>
  <si>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</si>
  <si>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</si>
  <si>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</si>
  <si>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</si>
  <si>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</si>
  <si>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</si>
  <si>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</si>
  <si>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</si>
  <si>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</si>
  <si>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</si>
  <si>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</si>
  <si>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</si>
  <si>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</si>
  <si>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</si>
  <si>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</si>
  <si>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</si>
  <si>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</si>
  <si>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</si>
  <si>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</si>
  <si>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</si>
  <si>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</si>
  <si>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</si>
  <si>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</si>
  <si>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</si>
  <si>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</si>
  <si>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</si>
  <si>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</si>
  <si>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</si>
  <si>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</si>
  <si>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</si>
  <si>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</si>
  <si>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</si>
  <si>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</si>
  <si>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</si>
  <si>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</si>
  <si>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</si>
  <si>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</si>
  <si>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</si>
  <si>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</si>
  <si>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</si>
  <si>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</si>
  <si>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</si>
  <si>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</si>
  <si>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</si>
  <si>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</si>
  <si>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</si>
  <si>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</si>
  <si>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</si>
  <si>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</si>
  <si>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</si>
  <si>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</si>
  <si>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</si>
  <si>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</si>
  <si>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</si>
  <si>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</si>
  <si>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</si>
  <si>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</si>
  <si>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</si>
  <si>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</si>
  <si>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</si>
  <si>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</si>
  <si>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</si>
  <si>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</si>
  <si>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</si>
  <si>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</si>
  <si>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</si>
  <si>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</si>
  <si>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</si>
  <si>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</si>
  <si>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</si>
  <si>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</si>
  <si>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</si>
  <si>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</si>
  <si>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</si>
  <si>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</si>
  <si>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</si>
  <si>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</si>
  <si>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</si>
  <si>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</si>
  <si>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</si>
  <si>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</si>
  <si>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</si>
  <si>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</si>
  <si>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</si>
  <si>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</si>
  <si>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</si>
  <si>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</si>
  <si>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</si>
  <si>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</si>
  <si>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</si>
  <si>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</si>
  <si>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</si>
  <si>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</si>
  <si>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</si>
  <si>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</si>
  <si>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</si>
  <si>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</si>
  <si>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</si>
  <si>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</si>
  <si>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</si>
  <si>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</si>
  <si>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</si>
  <si>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</si>
  <si>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宮崎県日之影町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</si>
  <si>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</si>
  <si>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</si>
  <si>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</si>
  <si>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</si>
  <si>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</si>
  <si>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</si>
  <si>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</si>
  <si>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</si>
  <si>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</si>
  <si>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</si>
  <si>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</si>
  <si>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</si>
  <si>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</si>
  <si>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</si>
  <si>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</si>
  <si>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</si>
  <si>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</si>
  <si>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</si>
  <si>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</si>
  <si>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</si>
  <si>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</si>
  <si>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</si>
  <si>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</si>
  <si>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</si>
  <si>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</si>
  <si>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</si>
  <si>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</si>
  <si>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</si>
  <si>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</si>
  <si>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</si>
  <si>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</si>
  <si>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</si>
  <si>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</si>
  <si>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</si>
  <si>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</si>
  <si>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日之影町介護保険特別会計（保険事業勘定）</t>
    <phoneticPr fontId="5"/>
  </si>
  <si>
    <t>日之影町介護保険特別会計（介護サービス事業勘定）</t>
    <phoneticPr fontId="5"/>
  </si>
  <si>
    <t>日之影町後期高齢者医療特別会計</t>
    <phoneticPr fontId="5"/>
  </si>
  <si>
    <t>日之影町国民健康保険病院事業会計</t>
    <phoneticPr fontId="5"/>
  </si>
  <si>
    <t>法適用企業</t>
    <phoneticPr fontId="5"/>
  </si>
  <si>
    <t>日之影町簡易水道事業特別会計</t>
    <phoneticPr fontId="5"/>
  </si>
  <si>
    <t>法非適用企業</t>
    <phoneticPr fontId="5"/>
  </si>
  <si>
    <t>日之影町農業集落排水事業特別会計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</si>
  <si>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</si>
  <si>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</si>
  <si>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</si>
  <si>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</si>
  <si>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</si>
  <si>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</si>
  <si>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</si>
  <si>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</si>
  <si>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</si>
  <si>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</si>
  <si>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</si>
  <si>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</si>
  <si>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</si>
  <si>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</si>
  <si>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</si>
  <si>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</si>
  <si>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</si>
  <si>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</si>
  <si>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</si>
  <si>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</si>
  <si>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</si>
  <si>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</si>
  <si>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</si>
  <si>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</si>
  <si>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</si>
  <si>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</si>
  <si>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</si>
  <si>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</si>
  <si>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</si>
  <si>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</si>
  <si>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</si>
  <si>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</si>
  <si>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</si>
  <si>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</si>
  <si>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</si>
  <si>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</si>
  <si>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</si>
  <si>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</si>
  <si>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</si>
  <si>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</si>
  <si>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</si>
  <si>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</si>
  <si>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</si>
  <si>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</si>
  <si>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</si>
  <si>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</si>
  <si>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</si>
  <si>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</si>
  <si>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</si>
  <si>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</si>
  <si>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</si>
  <si>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</si>
  <si>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</si>
  <si>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</si>
  <si>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</si>
  <si>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</si>
  <si>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</si>
  <si>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日之影町国民健康保険病院事業会計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</si>
  <si>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</si>
  <si>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</si>
  <si>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日之影町簡易水道事業特別会計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</si>
  <si>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</si>
  <si>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日之影町農業集落排水事業特別会計</t>
    <phoneticPr fontId="5"/>
  </si>
  <si>
    <t>(Ｆ)</t>
    <phoneticPr fontId="5"/>
  </si>
  <si>
    <t>日之影町介護保険特別会計（介護サービス事業勘定）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</si>
  <si>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</si>
  <si>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</si>
  <si>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</si>
  <si>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</si>
  <si>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</si>
  <si>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</si>
  <si>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</si>
  <si>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</si>
  <si>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</si>
  <si>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</si>
  <si>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</si>
  <si>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</si>
  <si>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</si>
  <si>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</si>
  <si>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</si>
  <si>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</si>
  <si>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</si>
  <si>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</si>
  <si>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</si>
  <si>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</si>
  <si>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</si>
  <si>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</si>
  <si>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</si>
  <si>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</si>
  <si>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</si>
  <si>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</si>
  <si>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</si>
  <si>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</si>
  <si>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</si>
  <si>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</si>
  <si>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</si>
  <si>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</si>
  <si>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</si>
  <si>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</si>
  <si>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</si>
  <si>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</si>
  <si>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</si>
  <si>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</si>
  <si>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</si>
  <si>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</si>
  <si>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</si>
  <si>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</si>
  <si>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</si>
  <si>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</si>
  <si>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</si>
  <si>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</si>
  <si>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</si>
  <si>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</si>
  <si>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</si>
  <si>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</si>
  <si>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</si>
  <si>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</si>
  <si>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</si>
  <si>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</si>
  <si>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</si>
  <si>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</si>
  <si>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</si>
  <si>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</si>
  <si>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</si>
  <si>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</si>
  <si>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</si>
  <si>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</si>
  <si>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</si>
  <si>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</si>
  <si>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</si>
  <si>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</si>
  <si>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</si>
  <si>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</si>
  <si>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</si>
  <si>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</si>
  <si>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</si>
  <si>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</si>
  <si>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</si>
  <si>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</si>
  <si>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</si>
  <si>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</si>
  <si>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</si>
  <si>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</si>
  <si>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</si>
  <si>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</si>
  <si>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</si>
  <si>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</si>
  <si>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</si>
  <si>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0.74</t>
  </si>
  <si>
    <t>▲ 3.05</t>
  </si>
  <si>
    <t>▲ 0.29</t>
  </si>
  <si>
    <t>日之影町国民健康保険病院事業会計</t>
  </si>
  <si>
    <t>一般会計</t>
  </si>
  <si>
    <t>日之影町介護保険特別会計（保険事業勘定）</t>
  </si>
  <si>
    <t>日之影町国民健康保険事業特別会計</t>
  </si>
  <si>
    <t>日之影町簡易水道事業特別会計</t>
  </si>
  <si>
    <t>日之影町農業集落排水事業特別会計</t>
  </si>
  <si>
    <t>日之影町後期高齢者医療特別会計</t>
  </si>
  <si>
    <t>日之影町奨学資金事業特別会計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</si>
  <si>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</si>
  <si>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</si>
  <si>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</si>
  <si>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</si>
  <si>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</si>
  <si>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</si>
  <si>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</si>
  <si>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</si>
  <si>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西臼杵広域行政事務組合</t>
    <rPh sb="0" eb="3">
      <t>ニシウスキ</t>
    </rPh>
    <rPh sb="3" eb="5">
      <t>コウイキ</t>
    </rPh>
    <rPh sb="5" eb="7">
      <t>ギョウセイ</t>
    </rPh>
    <rPh sb="7" eb="9">
      <t>ジム</t>
    </rPh>
    <rPh sb="9" eb="11">
      <t>クミアイ</t>
    </rPh>
    <phoneticPr fontId="2"/>
  </si>
  <si>
    <t>宮崎県市町村総合事務組合（一般会計）</t>
    <rPh sb="0" eb="3">
      <t>ミヤザキケン</t>
    </rPh>
    <rPh sb="3" eb="6">
      <t>シチョウソン</t>
    </rPh>
    <rPh sb="6" eb="12">
      <t>ソウゴウジムクミアイ</t>
    </rPh>
    <rPh sb="13" eb="15">
      <t>イッパン</t>
    </rPh>
    <rPh sb="15" eb="17">
      <t>カイケイ</t>
    </rPh>
    <phoneticPr fontId="2"/>
  </si>
  <si>
    <t>宮崎県市町村総合事務組合（交通災害共済特別会計）</t>
    <rPh sb="0" eb="3">
      <t>ミヤザキケン</t>
    </rPh>
    <rPh sb="3" eb="6">
      <t>シチョウソン</t>
    </rPh>
    <rPh sb="6" eb="12">
      <t>ソウゴウジムクミアイ</t>
    </rPh>
    <rPh sb="13" eb="15">
      <t>コウツウ</t>
    </rPh>
    <rPh sb="15" eb="17">
      <t>サイガイ</t>
    </rPh>
    <rPh sb="17" eb="19">
      <t>キョウサイ</t>
    </rPh>
    <rPh sb="19" eb="21">
      <t>トクベツ</t>
    </rPh>
    <rPh sb="21" eb="23">
      <t>カイケイ</t>
    </rPh>
    <phoneticPr fontId="2"/>
  </si>
  <si>
    <t>宮崎県市町村総合事務組合（自治会館管理運営特別会計）</t>
    <rPh sb="0" eb="3">
      <t>ミヤザキケン</t>
    </rPh>
    <rPh sb="3" eb="6">
      <t>シチョウソン</t>
    </rPh>
    <rPh sb="6" eb="12">
      <t>ソウゴウジムクミアイ</t>
    </rPh>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</si>
  <si>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3">
      <t>ミヤザキケン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</si>
  <si>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宮崎県後期高齢者医療広域連合（後期医療特別会計）</t>
    <rPh sb="0" eb="3">
      <t>ミヤザキケン</t>
    </rPh>
    <rPh sb="3" eb="5">
      <t>コウキ</t>
    </rPh>
    <rPh sb="5" eb="7">
      <t>コウレイ</t>
    </rPh>
    <rPh sb="7" eb="8">
      <t>シャ</t>
    </rPh>
    <rPh sb="8" eb="10">
      <t>イリョウ</t>
    </rPh>
    <rPh sb="10" eb="12">
      <t>コウイキ</t>
    </rPh>
    <rPh sb="12" eb="14">
      <t>レンゴウ</t>
    </rPh>
    <rPh sb="15" eb="17">
      <t>コウキ</t>
    </rPh>
    <rPh sb="17" eb="19">
      <t>イリョウ</t>
    </rPh>
    <rPh sb="19" eb="21">
      <t>トクベツ</t>
    </rPh>
    <rPh sb="21" eb="23">
      <t>カイケイ</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</si>
  <si>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</si>
  <si>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</si>
  <si>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日之影町村おこし総合産業株式会社</t>
    <rPh sb="0" eb="4">
      <t>ヒノカゲチョウ</t>
    </rPh>
    <rPh sb="4" eb="5">
      <t>ムラ</t>
    </rPh>
    <rPh sb="8" eb="10">
      <t>ソウゴウ</t>
    </rPh>
    <rPh sb="10" eb="12">
      <t>サンギョウ</t>
    </rPh>
    <rPh sb="12" eb="14">
      <t>カブシキ</t>
    </rPh>
    <rPh sb="14" eb="16">
      <t>カイシャ</t>
    </rPh>
    <phoneticPr fontId="2"/>
  </si>
  <si>
    <t>株式会社ひのかげアグリファーム</t>
    <rPh sb="0" eb="2">
      <t>カブシキ</t>
    </rPh>
    <rPh sb="2" eb="4">
      <t>カイシャ</t>
    </rPh>
    <phoneticPr fontId="2"/>
  </si>
  <si>
    <t>一般社団法人宮崎県林業公社</t>
    <rPh sb="0" eb="2">
      <t>イッパン</t>
    </rPh>
    <rPh sb="2" eb="4">
      <t>シャダン</t>
    </rPh>
    <rPh sb="4" eb="6">
      <t>ホウジン</t>
    </rPh>
    <rPh sb="6" eb="8">
      <t>ミヤザキ</t>
    </rPh>
    <rPh sb="8" eb="9">
      <t>ケン</t>
    </rPh>
    <rPh sb="9" eb="11">
      <t>リンギョウ</t>
    </rPh>
    <rPh sb="11" eb="13">
      <t>コウシャ</t>
    </rPh>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</si>
  <si>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</si>
  <si>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</si>
  <si>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</si>
  <si>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ふるさと愛の福祉基金</t>
  </si>
  <si>
    <t>ふるさと応援基金</t>
    <rPh sb="4" eb="6">
      <t>オウエン</t>
    </rPh>
    <rPh sb="6" eb="8">
      <t>キキン</t>
    </rPh>
    <phoneticPr fontId="5"/>
  </si>
  <si>
    <t>水源の里振興基金</t>
    <rPh sb="0" eb="2">
      <t>スイゲン</t>
    </rPh>
    <rPh sb="3" eb="4">
      <t>サト</t>
    </rPh>
    <rPh sb="4" eb="6">
      <t>シンコウ</t>
    </rPh>
    <rPh sb="6" eb="8">
      <t>キキン</t>
    </rPh>
    <phoneticPr fontId="5"/>
  </si>
  <si>
    <t>子育て応援基金</t>
    <rPh sb="0" eb="2">
      <t>コソダ</t>
    </rPh>
    <rPh sb="3" eb="5">
      <t>オウエン</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</si>
  <si>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</si>
  <si>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</si>
  <si>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</si>
  <si>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</si>
  <si>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</si>
  <si>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</si>
  <si>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</si>
  <si>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</si>
  <si>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</si>
  <si>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</si>
  <si>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庁舎の移転建替えのための地方債を発行したため、将来負担比率が上昇した。有形固定資産減価償却率も学校が80.5％、公営住宅が76.0％と類似団体平均値を大きく上回っている。公共施設等総合管理計画及び個別施設計画に基づいた、施設の適正な維持管理を行う必要がある。</t>
    <rPh sb="16" eb="18">
      <t>ハッコウ</t>
    </rPh>
    <rPh sb="23" eb="25">
      <t>ショウライ</t>
    </rPh>
    <rPh sb="25" eb="27">
      <t>フタン</t>
    </rPh>
    <rPh sb="27" eb="29">
      <t>ヒリツ</t>
    </rPh>
    <rPh sb="30" eb="32">
      <t>ジョウショウ</t>
    </rPh>
    <rPh sb="35" eb="37">
      <t>ユウケイ</t>
    </rPh>
    <rPh sb="37" eb="39">
      <t>コテイ</t>
    </rPh>
    <rPh sb="39" eb="41">
      <t>シサン</t>
    </rPh>
    <rPh sb="41" eb="45">
      <t>ゲンカショウキャク</t>
    </rPh>
    <rPh sb="45" eb="46">
      <t>リツ</t>
    </rPh>
    <rPh sb="47" eb="49">
      <t>ガッコウ</t>
    </rPh>
    <rPh sb="56" eb="58">
      <t>コウエイ</t>
    </rPh>
    <rPh sb="58" eb="60">
      <t>ジュウタク</t>
    </rPh>
    <rPh sb="67" eb="69">
      <t>ルイジ</t>
    </rPh>
    <rPh sb="69" eb="71">
      <t>ダンタイ</t>
    </rPh>
    <rPh sb="71" eb="73">
      <t>ヘイキン</t>
    </rPh>
    <rPh sb="73" eb="74">
      <t>チ</t>
    </rPh>
    <rPh sb="75" eb="76">
      <t>オオ</t>
    </rPh>
    <rPh sb="78" eb="80">
      <t>ウワマワ</t>
    </rPh>
    <phoneticPr fontId="5"/>
  </si>
  <si>
    <t xml:space="preserve">将来負担比率は、庁舎の移転建替えのための地方債を発行したため上昇した。
実質公債費比率は、類似団体平均値と比較して低い水準にはあるが、これまでの大型事業と庁舎の移転建替えのための地方債償還が始まったことにより、元利償還金が増加したため上昇に転じている。今後上昇していくことが考えられるため、地方債発行の適正化に取り組んでいく必要がある。
</t>
    <rPh sb="30" eb="32">
      <t>ジョウショウ</t>
    </rPh>
    <rPh sb="36" eb="38">
      <t>ジッシツ</t>
    </rPh>
    <rPh sb="38" eb="41">
      <t>コウサイヒ</t>
    </rPh>
    <rPh sb="41" eb="43">
      <t>ヒリツ</t>
    </rPh>
    <rPh sb="45" eb="49">
      <t>ルイジダンタイ</t>
    </rPh>
    <rPh sb="49" eb="52">
      <t>ヘイキンチ</t>
    </rPh>
    <rPh sb="53" eb="55">
      <t>ヒカク</t>
    </rPh>
    <rPh sb="57" eb="58">
      <t>ヒク</t>
    </rPh>
    <rPh sb="59" eb="61">
      <t>スイジュン</t>
    </rPh>
    <rPh sb="72" eb="74">
      <t>オオガタ</t>
    </rPh>
    <rPh sb="74" eb="76">
      <t>ジギョウ</t>
    </rPh>
    <rPh sb="92" eb="94">
      <t>ショウカン</t>
    </rPh>
    <rPh sb="95" eb="96">
      <t>ハジ</t>
    </rPh>
    <rPh sb="105" eb="107">
      <t>ガンリ</t>
    </rPh>
    <rPh sb="107" eb="110">
      <t>ショウカンキン</t>
    </rPh>
    <rPh sb="111" eb="113">
      <t>ゾウカ</t>
    </rPh>
    <rPh sb="117" eb="119">
      <t>ジョウショウ</t>
    </rPh>
    <rPh sb="120" eb="121">
      <t>テン</t>
    </rPh>
    <rPh sb="126" eb="128">
      <t>コンゴ</t>
    </rPh>
    <rPh sb="128" eb="130">
      <t>ジョウショウ</t>
    </rPh>
    <rPh sb="137" eb="138">
      <t>カンガ</t>
    </rPh>
    <rPh sb="145" eb="148">
      <t>チホウサイ</t>
    </rPh>
    <rPh sb="148" eb="150">
      <t>ハッコウ</t>
    </rPh>
    <rPh sb="151" eb="154">
      <t>テキセイカ</t>
    </rPh>
    <rPh sb="155" eb="156">
      <t>ト</t>
    </rPh>
    <rPh sb="157" eb="158">
      <t>ク</t>
    </rPh>
    <rPh sb="162" eb="16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</si>
</sst>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C516124-C0AF-46E5-AC08-2D78CDAF8D1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417A-439E-9DF2-1A4B571454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260175</c:v>
                </c:pt>
                <c:pt idx="1">
                  <c:v>197975</c:v>
                </c:pt>
                <c:pt idx="2">
                  <c:v>410633</c:v>
                </c:pt>
                <c:pt idx="3">
                  <c:v>511714</c:v>
                </c:pt>
                <c:pt idx="4">
                  <c:v>720625</c:v>
                </c:pt>
              </c:numCache>
            </c:numRef>
          </c:val>
          <c:smooth val="0"/>
          <c:extLst>
            <c:ext xmlns:c16="http://schemas.microsoft.com/office/drawing/2014/chart" uri="{C3380CC4-5D6E-409C-BE32-E72D297353CC}">
              <c16:uniqueId val="{00000001-417A-439E-9DF2-1A4B571454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c:v>
                </c:pt>
                <c:pt idx="1">
                  <c:v>1.39</c:v>
                </c:pt>
                <c:pt idx="2">
                  <c:v>2.1</c:v>
                </c:pt>
                <c:pt idx="3">
                  <c:v>1.78</c:v>
                </c:pt>
                <c:pt idx="4">
                  <c:v>1.83</c:v>
                </c:pt>
              </c:numCache>
            </c:numRef>
          </c:val>
          <c:extLst>
            <c:ext xmlns:c16="http://schemas.microsoft.com/office/drawing/2014/chart" uri="{C3380CC4-5D6E-409C-BE32-E72D297353CC}">
              <c16:uniqueId val="{00000000-6D04-4689-A589-2359759118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53.97</c:v>
                </c:pt>
                <c:pt idx="1">
                  <c:v>55.52</c:v>
                </c:pt>
                <c:pt idx="2">
                  <c:v>54.28</c:v>
                </c:pt>
                <c:pt idx="3">
                  <c:v>54.98</c:v>
                </c:pt>
                <c:pt idx="4">
                  <c:v>53.83</c:v>
                </c:pt>
              </c:numCache>
            </c:numRef>
          </c:val>
          <c:extLst>
            <c:ext xmlns:c16="http://schemas.microsoft.com/office/drawing/2014/chart" uri="{C3380CC4-5D6E-409C-BE32-E72D297353CC}">
              <c16:uniqueId val="{00000001-6D04-4689-A589-2359759118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-0.74</c:v>
                </c:pt>
                <c:pt idx="1">
                  <c:v>0.13</c:v>
                </c:pt>
                <c:pt idx="2">
                  <c:v>-3.05</c:v>
                </c:pt>
                <c:pt idx="3">
                  <c:v>-0.28999999999999998</c:v>
                </c:pt>
                <c:pt idx="4">
                  <c:v>0.12</c:v>
                </c:pt>
              </c:numCache>
            </c:numRef>
          </c:val>
          <c:smooth val="0"/>
          <c:extLst>
            <c:ext xmlns:c16="http://schemas.microsoft.com/office/drawing/2014/chart" uri="{C3380CC4-5D6E-409C-BE32-E72D297353CC}">
              <c16:uniqueId val="{00000002-6D04-4689-A589-2359759118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43E-4C1B-A89A-B824CB8AAF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3E-4C1B-A89A-B824CB8AAF77}"/>
            </c:ext>
          </c:extLst>
        </c:ser>
        <c:ser>
          <c:idx val="2"/>
          <c:order val="2"/>
          <c:tx>
            <c:strRef>
              <c:f>データシート!$A$29</c:f>
              <c:strCache>
                <c:ptCount val="1"/>
                <c:pt idx="0">
                  <c:v>日之影町奨学資金事業特別会計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3E-4C1B-A89A-B824CB8AAF77}"/>
            </c:ext>
          </c:extLst>
        </c:ser>
        <c:ser>
          <c:idx val="3"/>
          <c:order val="3"/>
          <c:tx>
            <c:strRef>
              <c:f>データシート!$A$30</c:f>
              <c:strCache>
                <c:ptCount val="1"/>
                <c:pt idx="0">
                  <c:v>日之影町後期高齢者医療特別会計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343E-4C1B-A89A-B824CB8AAF77}"/>
            </c:ext>
          </c:extLst>
        </c:ser>
        <c:ser>
          <c:idx val="4"/>
          <c:order val="4"/>
          <c:tx>
            <c:strRef>
              <c:f>データシート!$A$31</c:f>
              <c:strCache>
                <c:ptCount val="1"/>
                <c:pt idx="0">
                  <c:v>日之影町農業集落排水事業特別会計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343E-4C1B-A89A-B824CB8AAF77}"/>
            </c:ext>
          </c:extLst>
        </c:ser>
        <c:ser>
          <c:idx val="5"/>
          <c:order val="5"/>
          <c:tx>
            <c:strRef>
              <c:f>データシート!$A$32</c:f>
              <c:strCache>
                <c:ptCount val="1"/>
                <c:pt idx="0">
                  <c:v>日之影町簡易水道事業特別会計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0.06</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5-343E-4C1B-A89A-B824CB8AAF77}"/>
            </c:ext>
          </c:extLst>
        </c:ser>
        <c:ser>
          <c:idx val="6"/>
          <c:order val="6"/>
          <c:tx>
            <c:strRef>
              <c:f>データシート!$A$33</c:f>
              <c:strCache>
                <c:ptCount val="1"/>
                <c:pt idx="0">
                  <c:v>日之影町国民健康保険事業特別会計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1.67</c:v>
                </c:pt>
                <c:pt idx="2">
                  <c:v>#N/A</c:v>
                </c:pt>
                <c:pt idx="3">
                  <c:v>0.89</c:v>
                </c:pt>
                <c:pt idx="4">
                  <c:v>#N/A</c:v>
                </c:pt>
                <c:pt idx="5">
                  <c:v>0.67</c:v>
                </c:pt>
                <c:pt idx="6">
                  <c:v>#N/A</c:v>
                </c:pt>
                <c:pt idx="7">
                  <c:v>0.24</c:v>
                </c:pt>
                <c:pt idx="8">
                  <c:v>#N/A</c:v>
                </c:pt>
                <c:pt idx="9">
                  <c:v>0.09</c:v>
                </c:pt>
              </c:numCache>
            </c:numRef>
          </c:val>
          <c:extLst>
            <c:ext xmlns:c16="http://schemas.microsoft.com/office/drawing/2014/chart" uri="{C3380CC4-5D6E-409C-BE32-E72D297353CC}">
              <c16:uniqueId val="{00000006-343E-4C1B-A89A-B824CB8AAF77}"/>
            </c:ext>
          </c:extLst>
        </c:ser>
        <c:ser>
          <c:idx val="7"/>
          <c:order val="7"/>
          <c:tx>
            <c:strRef>
              <c:f>データシート!$A$34</c:f>
              <c:strCache>
                <c:ptCount val="1"/>
                <c:pt idx="0">
                  <c:v>日之影町介護保険特別会計（保険事業勘定）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0.28999999999999998</c:v>
                </c:pt>
                <c:pt idx="2">
                  <c:v>#N/A</c:v>
                </c:pt>
                <c:pt idx="3">
                  <c:v>0.16</c:v>
                </c:pt>
                <c:pt idx="4">
                  <c:v>#N/A</c:v>
                </c:pt>
                <c:pt idx="5">
                  <c:v>0.11</c:v>
                </c:pt>
                <c:pt idx="6">
                  <c:v>#N/A</c:v>
                </c:pt>
                <c:pt idx="7">
                  <c:v>0.03</c:v>
                </c:pt>
                <c:pt idx="8">
                  <c:v>#N/A</c:v>
                </c:pt>
                <c:pt idx="9">
                  <c:v>0.59</c:v>
                </c:pt>
              </c:numCache>
            </c:numRef>
          </c:val>
          <c:extLst>
            <c:ext xmlns:c16="http://schemas.microsoft.com/office/drawing/2014/chart" uri="{C3380CC4-5D6E-409C-BE32-E72D297353CC}">
              <c16:uniqueId val="{00000007-343E-4C1B-A89A-B824CB8AAF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1.26</c:v>
                </c:pt>
                <c:pt idx="2">
                  <c:v>#N/A</c:v>
                </c:pt>
                <c:pt idx="3">
                  <c:v>1.39</c:v>
                </c:pt>
                <c:pt idx="4">
                  <c:v>#N/A</c:v>
                </c:pt>
                <c:pt idx="5">
                  <c:v>2.1</c:v>
                </c:pt>
                <c:pt idx="6">
                  <c:v>#N/A</c:v>
                </c:pt>
                <c:pt idx="7">
                  <c:v>1.77</c:v>
                </c:pt>
                <c:pt idx="8">
                  <c:v>#N/A</c:v>
                </c:pt>
                <c:pt idx="9">
                  <c:v>1.82</c:v>
                </c:pt>
              </c:numCache>
            </c:numRef>
          </c:val>
          <c:extLst>
            <c:ext xmlns:c16="http://schemas.microsoft.com/office/drawing/2014/chart" uri="{C3380CC4-5D6E-409C-BE32-E72D297353CC}">
              <c16:uniqueId val="{00000008-343E-4C1B-A89A-B824CB8AAF77}"/>
            </c:ext>
          </c:extLst>
        </c:ser>
        <c:ser>
          <c:idx val="9"/>
          <c:order val="9"/>
          <c:tx>
            <c:strRef>
              <c:f>データシート!$A$36</c:f>
              <c:strCache>
                <c:ptCount val="1"/>
                <c:pt idx="0">
                  <c:v>日之影町国民健康保険病院事業会計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10.08</c:v>
                </c:pt>
                <c:pt idx="2">
                  <c:v>#N/A</c:v>
                </c:pt>
                <c:pt idx="3">
                  <c:v>10.029999999999999</c:v>
                </c:pt>
                <c:pt idx="4">
                  <c:v>#N/A</c:v>
                </c:pt>
                <c:pt idx="5">
                  <c:v>11.33</c:v>
                </c:pt>
                <c:pt idx="6">
                  <c:v>#N/A</c:v>
                </c:pt>
                <c:pt idx="7">
                  <c:v>11.63</c:v>
                </c:pt>
                <c:pt idx="8">
                  <c:v>#N/A</c:v>
                </c:pt>
                <c:pt idx="9">
                  <c:v>11.73</c:v>
                </c:pt>
              </c:numCache>
            </c:numRef>
          </c:val>
          <c:extLst>
            <c:ext xmlns:c16="http://schemas.microsoft.com/office/drawing/2014/chart" uri="{C3380CC4-5D6E-409C-BE32-E72D297353CC}">
              <c16:uniqueId val="{00000009-343E-4C1B-A89A-B824CB8AAF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531</c:v>
                </c:pt>
                <c:pt idx="5">
                  <c:v>521</c:v>
                </c:pt>
                <c:pt idx="8">
                  <c:v>489</c:v>
                </c:pt>
                <c:pt idx="11">
                  <c:v>475</c:v>
                </c:pt>
                <c:pt idx="14">
                  <c:v>478</c:v>
                </c:pt>
              </c:numCache>
            </c:numRef>
          </c:val>
          <c:extLst>
            <c:ext xmlns:c16="http://schemas.microsoft.com/office/drawing/2014/chart" uri="{C3380CC4-5D6E-409C-BE32-E72D297353CC}">
              <c16:uniqueId val="{00000000-8E13-489C-A30F-6414227CFD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13-489C-A30F-6414227CFD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8E13-489C-A30F-6414227CFD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19</c:v>
                </c:pt>
                <c:pt idx="6">
                  <c:v>10</c:v>
                </c:pt>
                <c:pt idx="9">
                  <c:v>10</c:v>
                </c:pt>
                <c:pt idx="12">
                  <c:v>18</c:v>
                </c:pt>
              </c:numCache>
            </c:numRef>
          </c:val>
          <c:extLst>
            <c:ext xmlns:c16="http://schemas.microsoft.com/office/drawing/2014/chart" uri="{C3380CC4-5D6E-409C-BE32-E72D297353CC}">
              <c16:uniqueId val="{00000003-8E13-489C-A30F-6414227CFD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c:v>
                </c:pt>
                <c:pt idx="3">
                  <c:v>47</c:v>
                </c:pt>
                <c:pt idx="6">
                  <c:v>45</c:v>
                </c:pt>
                <c:pt idx="9">
                  <c:v>47</c:v>
                </c:pt>
                <c:pt idx="12">
                  <c:v>46</c:v>
                </c:pt>
              </c:numCache>
            </c:numRef>
          </c:val>
          <c:extLst>
            <c:ext xmlns:c16="http://schemas.microsoft.com/office/drawing/2014/chart" uri="{C3380CC4-5D6E-409C-BE32-E72D297353CC}">
              <c16:uniqueId val="{00000004-8E13-489C-A30F-6414227CFD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13-489C-A30F-6414227CFD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13-489C-A30F-6414227CFD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609</c:v>
                </c:pt>
                <c:pt idx="3">
                  <c:v>595</c:v>
                </c:pt>
                <c:pt idx="6">
                  <c:v>560</c:v>
                </c:pt>
                <c:pt idx="9">
                  <c:v>556</c:v>
                </c:pt>
                <c:pt idx="12">
                  <c:v>573</c:v>
                </c:pt>
              </c:numCache>
            </c:numRef>
          </c:val>
          <c:extLst>
            <c:ext xmlns:c16="http://schemas.microsoft.com/office/drawing/2014/chart" uri="{C3380CC4-5D6E-409C-BE32-E72D297353CC}">
              <c16:uniqueId val="{00000007-8E13-489C-A30F-6414227CFD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141</c:v>
                </c:pt>
                <c:pt idx="2">
                  <c:v>#N/A</c:v>
                </c:pt>
                <c:pt idx="3">
                  <c:v>#N/A</c:v>
                </c:pt>
                <c:pt idx="4">
                  <c:v>140</c:v>
                </c:pt>
                <c:pt idx="5">
                  <c:v>#N/A</c:v>
                </c:pt>
                <c:pt idx="6">
                  <c:v>#N/A</c:v>
                </c:pt>
                <c:pt idx="7">
                  <c:v>126</c:v>
                </c:pt>
                <c:pt idx="8">
                  <c:v>#N/A</c:v>
                </c:pt>
                <c:pt idx="9">
                  <c:v>#N/A</c:v>
                </c:pt>
                <c:pt idx="10">
                  <c:v>138</c:v>
                </c:pt>
                <c:pt idx="11">
                  <c:v>#N/A</c:v>
                </c:pt>
                <c:pt idx="12">
                  <c:v>#N/A</c:v>
                </c:pt>
                <c:pt idx="13">
                  <c:v>159</c:v>
                </c:pt>
                <c:pt idx="14">
                  <c:v>#N/A</c:v>
                </c:pt>
              </c:numCache>
            </c:numRef>
          </c:val>
          <c:smooth val="0"/>
          <c:extLst>
            <c:ext xmlns:c16="http://schemas.microsoft.com/office/drawing/2014/chart" uri="{C3380CC4-5D6E-409C-BE32-E72D297353CC}">
              <c16:uniqueId val="{00000008-8E13-489C-A30F-6414227CFD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4476</c:v>
                </c:pt>
                <c:pt idx="5">
                  <c:v>4440</c:v>
                </c:pt>
                <c:pt idx="8">
                  <c:v>4493</c:v>
                </c:pt>
                <c:pt idx="11">
                  <c:v>4780</c:v>
                </c:pt>
                <c:pt idx="14">
                  <c:v>5301</c:v>
                </c:pt>
              </c:numCache>
            </c:numRef>
          </c:val>
          <c:extLst>
            <c:ext xmlns:c16="http://schemas.microsoft.com/office/drawing/2014/chart" uri="{C3380CC4-5D6E-409C-BE32-E72D297353CC}">
              <c16:uniqueId val="{00000000-75E7-4628-90F9-1B401AD51F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5E7-4628-90F9-1B401AD51F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3683</c:v>
                </c:pt>
                <c:pt idx="5">
                  <c:v>3755</c:v>
                </c:pt>
                <c:pt idx="8">
                  <c:v>3721</c:v>
                </c:pt>
                <c:pt idx="11">
                  <c:v>3568</c:v>
                </c:pt>
                <c:pt idx="14">
                  <c:v>3325</c:v>
                </c:pt>
              </c:numCache>
            </c:numRef>
          </c:val>
          <c:extLst>
            <c:ext xmlns:c16="http://schemas.microsoft.com/office/drawing/2014/chart" uri="{C3380CC4-5D6E-409C-BE32-E72D297353CC}">
              <c16:uniqueId val="{00000002-75E7-4628-90F9-1B401AD51F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E7-4628-90F9-1B401AD51F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E7-4628-90F9-1B401AD51F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E7-4628-90F9-1B401AD51F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907</c:v>
                </c:pt>
                <c:pt idx="3">
                  <c:v>837</c:v>
                </c:pt>
                <c:pt idx="6">
                  <c:v>835</c:v>
                </c:pt>
                <c:pt idx="9">
                  <c:v>811</c:v>
                </c:pt>
                <c:pt idx="12">
                  <c:v>829</c:v>
                </c:pt>
              </c:numCache>
            </c:numRef>
          </c:val>
          <c:extLst>
            <c:ext xmlns:c16="http://schemas.microsoft.com/office/drawing/2014/chart" uri="{C3380CC4-5D6E-409C-BE32-E72D297353CC}">
              <c16:uniqueId val="{00000006-75E7-4628-90F9-1B401AD51F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361</c:v>
                </c:pt>
                <c:pt idx="3">
                  <c:v>341</c:v>
                </c:pt>
                <c:pt idx="6">
                  <c:v>329</c:v>
                </c:pt>
                <c:pt idx="9">
                  <c:v>317</c:v>
                </c:pt>
                <c:pt idx="12">
                  <c:v>296</c:v>
                </c:pt>
              </c:numCache>
            </c:numRef>
          </c:val>
          <c:extLst>
            <c:ext xmlns:c16="http://schemas.microsoft.com/office/drawing/2014/chart" uri="{C3380CC4-5D6E-409C-BE32-E72D297353CC}">
              <c16:uniqueId val="{00000007-75E7-4628-90F9-1B401AD51F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565</c:v>
                </c:pt>
                <c:pt idx="3">
                  <c:v>532</c:v>
                </c:pt>
                <c:pt idx="6">
                  <c:v>494</c:v>
                </c:pt>
                <c:pt idx="9">
                  <c:v>472</c:v>
                </c:pt>
                <c:pt idx="12">
                  <c:v>440</c:v>
                </c:pt>
              </c:numCache>
            </c:numRef>
          </c:val>
          <c:extLst>
            <c:ext xmlns:c16="http://schemas.microsoft.com/office/drawing/2014/chart" uri="{C3380CC4-5D6E-409C-BE32-E72D297353CC}">
              <c16:uniqueId val="{00000008-75E7-4628-90F9-1B401AD51F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3</c:v>
                </c:pt>
                <c:pt idx="6">
                  <c:v>3</c:v>
                </c:pt>
                <c:pt idx="9">
                  <c:v>3</c:v>
                </c:pt>
                <c:pt idx="12">
                  <c:v>0</c:v>
                </c:pt>
              </c:numCache>
            </c:numRef>
          </c:val>
          <c:extLst>
            <c:ext xmlns:c16="http://schemas.microsoft.com/office/drawing/2014/chart" uri="{C3380CC4-5D6E-409C-BE32-E72D297353CC}">
              <c16:uniqueId val="{00000009-75E7-4628-90F9-1B401AD51F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5118</c:v>
                </c:pt>
                <c:pt idx="3">
                  <c:v>5021</c:v>
                </c:pt>
                <c:pt idx="6">
                  <c:v>5290</c:v>
                </c:pt>
                <c:pt idx="9">
                  <c:v>6072</c:v>
                </c:pt>
                <c:pt idx="12">
                  <c:v>7290</c:v>
                </c:pt>
              </c:numCache>
            </c:numRef>
          </c:val>
          <c:extLst>
            <c:ext xmlns:c16="http://schemas.microsoft.com/office/drawing/2014/chart" uri="{C3380CC4-5D6E-409C-BE32-E72D297353CC}">
              <c16:uniqueId val="{0000000A-75E7-4628-90F9-1B401AD51F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229</c:v>
                </c:pt>
                <c:pt idx="14">
                  <c:v>#N/A</c:v>
                </c:pt>
              </c:numCache>
            </c:numRef>
          </c:val>
          <c:smooth val="0"/>
          <c:extLst>
            <c:ext xmlns:c16="http://schemas.microsoft.com/office/drawing/2014/chart" uri="{C3380CC4-5D6E-409C-BE32-E72D297353CC}">
              <c16:uniqueId val="{0000000B-75E7-4628-90F9-1B401AD51F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1528</c:v>
                </c:pt>
                <c:pt idx="1">
                  <c:v>1559</c:v>
                </c:pt>
                <c:pt idx="2">
                  <c:v>1585</c:v>
                </c:pt>
              </c:numCache>
            </c:numRef>
          </c:val>
          <c:extLst>
            <c:ext xmlns:c16="http://schemas.microsoft.com/office/drawing/2014/chart" uri="{C3380CC4-5D6E-409C-BE32-E72D297353CC}">
              <c16:uniqueId val="{00000000-2294-4B13-AA66-568B58C61B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232</c:v>
                </c:pt>
                <c:pt idx="1">
                  <c:v>232</c:v>
                </c:pt>
                <c:pt idx="2">
                  <c:v>232</c:v>
                </c:pt>
              </c:numCache>
            </c:numRef>
          </c:val>
          <c:extLst>
            <c:ext xmlns:c16="http://schemas.microsoft.com/office/drawing/2014/chart" uri="{C3380CC4-5D6E-409C-BE32-E72D297353CC}">
              <c16:uniqueId val="{00000001-2294-4B13-AA66-568B58C61B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1746</c:v>
                </c:pt>
                <c:pt idx="1">
                  <c:v>1543</c:v>
                </c:pt>
                <c:pt idx="2">
                  <c:v>1233</c:v>
                </c:pt>
              </c:numCache>
            </c:numRef>
          </c:val>
          <c:extLst>
            <c:ext xmlns:c16="http://schemas.microsoft.com/office/drawing/2014/chart" uri="{C3380CC4-5D6E-409C-BE32-E72D297353CC}">
              <c16:uniqueId val="{00000002-2294-4B13-AA66-568B58C61B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{E28E5896-7523-41A8-8F25-23E92BFAF39C}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693-4795-B691-DFB65F3E41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{8892EEBF-6311-49EE-A90C-72ED61057DC2}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93-4795-B691-DFB65F3E41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{FD24B07F-935A-4CA3-BE09-BA1847F65A28}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93-4795-B691-DFB65F3E41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{8C7379C8-C654-4694-A941-E2C43E6DD2F1}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93-4795-B691-DFB65F3E41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{8AD21376-A9B4-475D-93BB-4758E9B8F999}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93-4795-B691-DFB65F3E41D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{098F33C1-9260-47A9-9ED7-2871A1ED65DA}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693-4795-B691-DFB65F3E41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{9C22C350-9D34-45C4-A15C-E99503C6BFEF}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693-4795-B691-DFB65F3E41D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{D6A93426-6E3B-4217-B4B5-016723A2AB26}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693-4795-B691-DFB65F3E41D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{EC2FF267-BF50-4D76-B8AF-83E847ADDA66}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693-4795-B691-DFB65F3E41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62.7</c:v>
                </c:pt>
                <c:pt idx="16">
                  <c:v>63.6</c:v>
                </c:pt>
                <c:pt idx="24">
                  <c:v>64.900000000000006</c:v>
                </c:pt>
                <c:pt idx="32">
                  <c:v>65.8</c:v>
                </c:pt>
              </c:numCache>
            </c:numRef>
          </c:xVal>
          <c:yVal>
            <c:numRef>
              <c:f>公会計指標分析・財政指標組合せ分析表!$BP$51:$DC$51</c:f>
              <c:numCache>
                <c:formatCode>#,##0.0;"▲ "#,##0.0</c:formatCode>
                <c:ptCount val="40"/>
                <c:pt idx="32">
                  <c:v>9.1999999999999993</c:v>
                </c:pt>
              </c:numCache>
            </c:numRef>
          </c:yVal>
          <c:smooth val="0"/>
          <c:extLst>
            <c:ext xmlns:c16="http://schemas.microsoft.com/office/drawing/2014/chart" uri="{C3380CC4-5D6E-409C-BE32-E72D297353CC}">
              <c16:uniqueId val="{00000009-7693-4795-B691-DFB65F3E41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{5109F636-10BA-45BC-8A74-BF23FDF8FDEC}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693-4795-B691-DFB65F3E41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{53F1361A-5CDF-4BA2-B7B9-04A1ED1B50FD}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93-4795-B691-DFB65F3E41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{ED06A744-C028-460E-BCB3-6459D46F395B}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93-4795-B691-DFB65F3E41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{97F60DA9-CA9A-4ACB-B643-AE915FFA0316}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93-4795-B691-DFB65F3E41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{D64DD4A6-C354-4EC3-9352-F9E4226E8439}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93-4795-B691-DFB65F3E41D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{B01EB79C-AA6C-4C55-A040-5E8C3A6318A7}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693-4795-B691-DFB65F3E41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{79683A6D-009E-46B5-9D8E-AD12F90FE48D}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693-4795-B691-DFB65F3E41D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{CF7F1852-C2E5-4D89-922F-F653F04DC8BD}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693-4795-B691-DFB65F3E41D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{F13D9AC2-934C-4CCD-86E6-81AA967C7260}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693-4795-B691-DFB65F3E41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93-4795-B691-DFB65F3E41DD}"/>
            </c:ext>
          </c:extLst>
        </c:ser>
        <c:dLbls>
          <c:showLegendKey val="0"/>
          <c:showVal val="1"/>
          <c:showCatName val="0"/>
          <c:showSerName val="0"/>
          <c:showPercent val="0"/>
          <c:showBubbleSize val="0"/>
        </c:dLbls>
        <c:axId val="46179840"/>
        <c:axId val="46181760"/>
      </c:scatterChart>
      <c:valAx>
        <c:axId val="46179840"/>
        <c:scaling>
          <c:orientation val="maxMin"/>
          <c:max val="67"/>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{64A074F8-352B-46FD-AA33-A75560CE9472}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9F-41C1-9C12-9879D6E8EF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{19CBFA20-0D28-4BEB-AA15-5190529CFB9C}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9F-41C1-9C12-9879D6E8EF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{E59B5C4E-5BD3-41D6-836B-B3C187CF8E4C}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9F-41C1-9C12-9879D6E8EF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{748DA634-1035-4608-A9B3-8F9D090FEF8E}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9F-41C1-9C12-9879D6E8EF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{745F66CD-B8A8-40B9-B9D9-0753194FD75F}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9F-41C1-9C12-9879D6E8EF6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{3F191588-B4E0-46D0-8701-E94CF92314F2}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9F-41C1-9C12-9879D6E8EF6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{8BCAB9FC-EC05-48E7-8500-39D3876E7F9E}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9F-41C1-9C12-9879D6E8EF6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{7BEAEF6A-9BFA-4E94-AB04-57AF3E4EDF60}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9F-41C1-9C12-9879D6E8EF6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{A0AF66A3-5EE9-4B03-943F-665D75414891}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9F-41C1-9C12-9879D6E8EF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6.3</c:v>
                </c:pt>
                <c:pt idx="16">
                  <c:v>5.6</c:v>
                </c:pt>
                <c:pt idx="24">
                  <c:v>5.6</c:v>
                </c:pt>
                <c:pt idx="32">
                  <c:v>5.8</c:v>
                </c:pt>
              </c:numCache>
            </c:numRef>
          </c:xVal>
          <c:yVal>
            <c:numRef>
              <c:f>公会計指標分析・財政指標組合せ分析表!$BP$73:$DC$73</c:f>
              <c:numCache>
                <c:formatCode>#,##0.0;"▲ "#,##0.0</c:formatCode>
                <c:ptCount val="40"/>
                <c:pt idx="32">
                  <c:v>9.1999999999999993</c:v>
                </c:pt>
              </c:numCache>
            </c:numRef>
          </c:yVal>
          <c:smooth val="0"/>
          <c:extLst>
            <c:ext xmlns:c16="http://schemas.microsoft.com/office/drawing/2014/chart" uri="{C3380CC4-5D6E-409C-BE32-E72D297353CC}">
              <c16:uniqueId val="{00000009-569F-41C1-9C12-9879D6E8EF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83E-2"/>
                  <c:y val="-4.34959213155358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{60CE263E-B39D-4471-8765-FC64A7C68C14}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9F-41C1-9C12-9879D6E8EF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{A926C775-0923-4762-B005-BF4A5B6AFE6B}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9F-41C1-9C12-9879D6E8EF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{2279AC0A-BFBA-4A65-80BC-8CB98F877DD5}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9F-41C1-9C12-9879D6E8EF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{524F8CC6-FB70-4998-AE0C-CF63E410FBB6}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9F-41C1-9C12-9879D6E8EF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{2556FF2C-1071-4EE5-9A04-6CBA41B3089F}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9F-41C1-9C12-9879D6E8EF69}"/>
                </c:ext>
              </c:extLst>
            </c:dLbl>
            <c:dLbl>
              <c:idx val="8"/>
              <c:layout>
                <c:manualLayout>
                  <c:x val="-4.5160355153971272E-2"/>
                  <c:y val="-4.34959213155358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{DB7138B1-F41D-4664-99A5-B47A467F03E1}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9F-41C1-9C12-9879D6E8EF69}"/>
                </c:ext>
              </c:extLst>
            </c:dLbl>
            <c:dLbl>
              <c:idx val="16"/>
              <c:layout>
                <c:manualLayout>
                  <c:x val="-1.8235628084250059E-2"/>
                  <c:y val="-8.133737286005203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{242EF7E9-D45A-4FCD-B168-F0D7351D155B}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9F-41C1-9C12-9879D6E8EF69}"/>
                </c:ext>
              </c:extLst>
            </c:dLbl>
            <c:dLbl>
              <c:idx val="24"/>
              <c:layout>
                <c:manualLayout>
                  <c:x val="-2.5661950693353218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{6A779EA8-E750-4641-837C-47D6228DF5A5}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9F-41C1-9C12-9879D6E8EF69}"/>
                </c:ext>
              </c:extLst>
            </c:dLbl>
            <c:dLbl>
              <c:idx val="32"/>
              <c:layout>
                <c:manualLayout>
                  <c:x val="-2.4080195668954869E-2"/>
                  <c:y val="-9.079773574618109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{6440617A-9A70-4EA4-8441-0CD28EEA0C44}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9F-41C1-9C12-9879D6E8EF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9F-41C1-9C12-9879D6E8EF69}"/>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過去の大型事業に係る起債の償還完了により、元利償還金は減少傾向にあったが、椛木団地、庁舎建設償還が開始されたことから増加に転じた。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今後、道の駅建設や庁舎本体工事の元利償還が始まることから、実質公債費比率は上昇していくものとみられる。</a:t>
          </a:r>
        </a:p>
        <a:p>
          <a:r>
            <a:rPr kumimoji="1" lang="ja-JP" altLang="en-US" sz="1400">
              <a:latin typeface="ＭＳ ゴシック" pitchFamily="49" charset="-128"/>
              <a:ea typeface="ＭＳ ゴシック" pitchFamily="49" charset="-128"/>
            </a:rPr>
            <a:t>よって、歳入確保や歳出抑制、基金の有効活用、適正な起債発行等に努め、健全な財政運営を図る。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地方債現在高の増加に伴い将来負担額が増加し、充当可能財源等を上回っているため、将来負担比率が生じた。</a:t>
          </a:r>
        </a:p>
        <a:p>
          <a:r>
            <a:rPr kumimoji="1" lang="ja-JP" altLang="en-US" sz="1400">
              <a:latin typeface="ＭＳ ゴシック" pitchFamily="49" charset="-128"/>
              <a:ea typeface="ＭＳ ゴシック" pitchFamily="49" charset="-128"/>
            </a:rPr>
            <a:t>今後も、事業の整理・縮小及び基金の有効活用を図るなどして、適正な起債の発行に努め、財政健全化に努めていく。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宮崎県日之影町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万円の積立が増加した一方で、公共施設等整備基金で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万円の基金の取り崩しによる減少が主な要因である。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災害など不測の事態の対応に加え、庁舎跡地活用事業、住宅団地整備などの施設整備や公共施設の老朽化対策など、今後の財政需要の増大にも適切に対応していけるよう一定額を確保していく。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・公共施設等整備基金：公共施設の新設や更新等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・水源の里振興基金：水源の里条例に基づく水源の里の振興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・ふるさと応援基金：ふるさと応援寄附金を原資に積立て、地域振興に資する施策の推進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・子育て応援基金：出産・子育て環境の充実、教育の充実に関する施策の推進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・公共施設等整備基金：庁舎建設（建替え）事業に充てるため、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万円）に伴う、積立金の増。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・実質公債費比率の上昇など、財政状況が厳しさを増しており、公共施設整備や子育てに係る事業など、多額の負担が見込まれる特定の財政支出に備えるため、一定額を確保していく。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万円となっており、決算剰余金を積み立てたことにより前年度から約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歳入に見合った歳出を念頭に予算編成を行っているが、解消できない財源不足や補正予算等の対応については、財源調整的な基金の取り崩し等により対応してきた。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不測の財政需要や災害等への備えのため、標準財政規模の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庁舎建設等の大型事業に伴う起債の元利償還金の増加が見込まれており、一定額を確保していく。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D2CB08D-FA3F-4D46-9168-26DC1FBF0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34B33AE-EA14-4C89-8CBA-6EC715167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9955A48-93E0-4479-B16C-060464BFBCA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017BCB6-2B40-440F-959A-C127F9987FE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BE9163B-385E-4709-BB31-64EA708B9F2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004B11B-D899-4181-9AE8-31BA00913F7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CFEE9446-1344-4214-9899-5D09B7B779E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C77F4321-994F-4CED-B77C-51BCAC5919F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9D26AE2-18B1-4B16-AECA-B12C5B1EE7F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8FEED44-0801-457C-9896-77FF180B530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65364011-11F8-48D1-9D0D-CD77101631D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DF9426A2-F929-4ED4-9B0E-527328A5EB3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C5011D3-F5BA-4C40-95D7-48E121E416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70545F42-41E0-4C46-8336-574E94E1AE6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2A5C765-C18C-4C2C-8C5C-D0F8E83FE5F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6CD34F08-DCC4-4254-89BA-034142FBFE2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3FE2434-20C1-43FD-A7B2-B65A983E9F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64A0003B-B251-4650-A726-E080EE98C0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9ACADC0F-1B62-4255-932D-7CF65974231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4D22AEA-CCAD-4010-BE60-666F0061AAD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3,839
277.67
7,413,366
7,309,385
53,831
2,944,312
7,290,259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A123ECC-B8AE-4218-8866-6BA5B18ED69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A582B37-6556-4EDD-86A8-FC16F67FCC0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819A9E1-37C8-4588-B2A6-C86418112A3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32AEA0E-C034-4F2E-A397-E9F642EE47F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1E85868C-CDA5-4268-922F-AD07F5C4236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73EA73E-27C3-4D8A-B092-D0E124FCAB1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F9B30FE-102C-463E-AB19-23AB885050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89E5441-3565-4626-ADE8-D1C0EED2FA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AA47382C-8A13-4077-AC6A-1F9A7D7B407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7A403231-EC3B-4310-ACF9-08EF13D2F20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AB1E6302-31C5-4CFD-BD43-DD8CBCB342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77AD15BD-C2AE-4E4D-896D-82EB57B5977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47354BF-3567-45C2-BBDE-20F120FEAD9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5674935-D0A5-4D57-A0EE-613E5DC2D12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A01D655-7A3A-4BFF-9000-DB44EC4E03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F70B32E-4676-4028-B00F-69787C4A0E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B79CD5F-5C99-423D-8135-6C0322BCD6B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3AD8F4C7-C62F-4785-8324-6A7DF6D48D8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F3C95E32-CB46-4DC9-A11D-B1496E22E91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88F72F7B-EB32-4641-8EC9-321852DA6C1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9318D43A-DCAD-4A85-92CB-E8397F722F2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E5834A88-26D0-47EA-8AE8-E95EDB2F052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645E1FD0-660C-426E-B67D-374975B9616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4370BC76-642A-4892-B4F7-CD9D02A26AE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FC7C952B-178B-4950-A76D-9A3B0961C53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FED74D5B-540C-447E-B6E3-A7535BD25D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ABC0D7F0-FCFC-4A67-B3CA-3778A476DB6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6F254CD3-DABD-48DE-B12C-00071B1549D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45E1D1BF-4211-441C-89E0-CAEC7CAD288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9196D91-AEB1-49A2-98ED-BC8DA49047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E5385DD-CD69-4471-AD6C-F2067373163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A9A700BF-D032-4893-9D89-A12EFB68609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DBA64180-8FFA-4EA0-98B2-A8B1C9B841A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E6AE2E30-1A57-44B9-A2F0-FADBE36ACF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AAAA7132-5C4C-4DB7-BA07-2CF4D5249FE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類似団体平均値を上回っており、年々減価償却率は上昇している。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公共施設等総合管理計画及び個別施設計画に基づいた、施設の適正な維持管理を行う必要がある。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D9B272E6-E9C3-48CD-8ACE-E9359FFCC60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DED4BB4B-DD3C-46C4-9261-12338DC5DB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D115820C-CA07-4860-8F9C-979F953E996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78871FE6-D87F-479E-BA23-C82773A77C6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ADFD0135-63BD-43DB-A5E9-D9FEECCEFA9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79844527-CBB3-464A-83EB-2877E2A2591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3CE87FF3-72B3-4989-B061-C16C33ACC37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5137BC43-67A8-456D-8655-1751656A397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AB5192D8-E319-4AA1-A40F-650D2B88462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DC884BEB-DDB4-445D-84F8-94E03ECE71F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46217D1C-E7B7-47FA-BDB7-3CB11A98A43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A94DBC64-D9C5-4AF5-988C-28E73D878C4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BAAD9C89-AD77-4466-8D09-60BCA302B51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C057622-F845-4D62-8433-D45B82991E5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1" name="直線コネクタ 70">
          <a:extLst>
            <a:ext uri="{FF2B5EF4-FFF2-40B4-BE49-F238E27FC236}">
              <a16:creationId xmlns:a16="http://schemas.microsoft.com/office/drawing/2014/main" id="{53F6105E-5B03-474A-B062-02A2D9D19E11}"/>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2" name="有形固定資産減価償却率最小値テキスト">
          <a:extLst>
            <a:ext uri="{FF2B5EF4-FFF2-40B4-BE49-F238E27FC236}">
              <a16:creationId xmlns:a16="http://schemas.microsoft.com/office/drawing/2014/main" id="{0A1CE482-E9C1-4DFC-88C2-170E1052E516}"/>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3" name="直線コネクタ 72">
          <a:extLst>
            <a:ext uri="{FF2B5EF4-FFF2-40B4-BE49-F238E27FC236}">
              <a16:creationId xmlns:a16="http://schemas.microsoft.com/office/drawing/2014/main" id="{6B3B6C9B-2522-4823-8DA5-C375B4AE2513}"/>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a:extLst>
            <a:ext uri="{FF2B5EF4-FFF2-40B4-BE49-F238E27FC236}">
              <a16:creationId xmlns:a16="http://schemas.microsoft.com/office/drawing/2014/main" id="{69B264C2-D4A2-45D3-82A4-67C11BAC8F2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a:extLst>
            <a:ext uri="{FF2B5EF4-FFF2-40B4-BE49-F238E27FC236}">
              <a16:creationId xmlns:a16="http://schemas.microsoft.com/office/drawing/2014/main" id="{D9B197FA-BBA2-4C46-A8E7-E08214B041B7}"/>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6" name="有形固定資産減価償却率平均値テキスト">
          <a:extLst>
            <a:ext uri="{FF2B5EF4-FFF2-40B4-BE49-F238E27FC236}">
              <a16:creationId xmlns:a16="http://schemas.microsoft.com/office/drawing/2014/main" id="{649C3344-D725-41FD-8F5E-6C85444105AC}"/>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7" name="フローチャート: 判断 76">
          <a:extLst>
            <a:ext uri="{FF2B5EF4-FFF2-40B4-BE49-F238E27FC236}">
              <a16:creationId xmlns:a16="http://schemas.microsoft.com/office/drawing/2014/main" id="{C32E31A0-3A18-4F62-867F-A4D3E1D66078}"/>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8" name="フローチャート: 判断 77">
          <a:extLst>
            <a:ext uri="{FF2B5EF4-FFF2-40B4-BE49-F238E27FC236}">
              <a16:creationId xmlns:a16="http://schemas.microsoft.com/office/drawing/2014/main" id="{57A5A911-A278-4A05-B1D2-E56F030E1B92}"/>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9" name="フローチャート: 判断 78">
          <a:extLst>
            <a:ext uri="{FF2B5EF4-FFF2-40B4-BE49-F238E27FC236}">
              <a16:creationId xmlns:a16="http://schemas.microsoft.com/office/drawing/2014/main" id="{6EA4CFFB-08E9-420D-8B35-0E81E46FA4FD}"/>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a:extLst>
            <a:ext uri="{FF2B5EF4-FFF2-40B4-BE49-F238E27FC236}">
              <a16:creationId xmlns:a16="http://schemas.microsoft.com/office/drawing/2014/main" id="{506E7DB4-7CDC-40C6-A6E0-AFA2BD832FB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1" name="フローチャート: 判断 80">
          <a:extLst>
            <a:ext uri="{FF2B5EF4-FFF2-40B4-BE49-F238E27FC236}">
              <a16:creationId xmlns:a16="http://schemas.microsoft.com/office/drawing/2014/main" id="{2E622873-F38C-4053-B214-225B88620165}"/>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A1AC40B-88CB-4742-93FF-76659D77734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5EB258E-C7F0-432F-8AA9-11974F02787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D79AC0A-8057-4058-9A2B-00FEF60BFE5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AC219CE-C559-4A29-9606-06CB496B1BD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87D567C-9DB9-4E09-A9D8-F835095A028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64897</xdr:rowOff>
    </xdr:from>
    <xdr:to>
      <xdr:col>23</xdr:col>
      <xdr:colOff>136525</xdr:colOff>
      <xdr:row>32</xdr:row>
      <xdr:rowOff>166497</xdr:rowOff>
    </xdr:to>
    <xdr:sp macro="" textlink="">
      <xdr:nvSpPr>
        <xdr:cNvPr id="87" name="楕円 86">
          <a:extLst>
            <a:ext uri="{FF2B5EF4-FFF2-40B4-BE49-F238E27FC236}">
              <a16:creationId xmlns:a16="http://schemas.microsoft.com/office/drawing/2014/main" id="{D86762E5-EE01-463E-A4DD-712FF6F64020}"/>
            </a:ext>
          </a:extLst>
        </xdr:cNvPr>
        <xdr:cNvSpPr/>
      </xdr:nvSpPr>
      <xdr:spPr>
        <a:xfrm>
          <a:off x="4711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43324</xdr:rowOff>
    </xdr:from>
    <xdr:ext cx="405111" cy="259045"/>
    <xdr:sp macro="" textlink="">
      <xdr:nvSpPr>
        <xdr:cNvPr id="88" name="有形固定資産減価償却率該当値テキスト">
          <a:extLst>
            <a:ext uri="{FF2B5EF4-FFF2-40B4-BE49-F238E27FC236}">
              <a16:creationId xmlns:a16="http://schemas.microsoft.com/office/drawing/2014/main" id="{602222AC-55BD-47BE-BD50-B653CD75AA54}"/>
            </a:ext>
          </a:extLst>
        </xdr:cNvPr>
        <xdr:cNvSpPr txBox="1"/>
      </xdr:nvSpPr>
      <xdr:spPr>
        <a:xfrm>
          <a:off x="4813300" y="630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45466</xdr:rowOff>
    </xdr:from>
    <xdr:to>
      <xdr:col>19</xdr:col>
      <xdr:colOff>187325</xdr:colOff>
      <xdr:row>32</xdr:row>
      <xdr:rowOff>147066</xdr:rowOff>
    </xdr:to>
    <xdr:sp macro="" textlink="">
      <xdr:nvSpPr>
        <xdr:cNvPr id="89" name="楕円 88">
          <a:extLst>
            <a:ext uri="{FF2B5EF4-FFF2-40B4-BE49-F238E27FC236}">
              <a16:creationId xmlns:a16="http://schemas.microsoft.com/office/drawing/2014/main" id="{5F88347E-A8F5-4105-B9A4-7DF00E075AC4}"/>
            </a:ext>
          </a:extLst>
        </xdr:cNvPr>
        <xdr:cNvSpPr/>
      </xdr:nvSpPr>
      <xdr:spPr>
        <a:xfrm>
          <a:off x="4000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96266</xdr:rowOff>
    </xdr:from>
    <xdr:to>
      <xdr:col>23</xdr:col>
      <xdr:colOff>85725</xdr:colOff>
      <xdr:row>32</xdr:row>
      <xdr:rowOff>115697</xdr:rowOff>
    </xdr:to>
    <xdr:cxnSp macro="">
      <xdr:nvCxnSpPr>
        <xdr:cNvPr id="90" name="直線コネクタ 89">
          <a:extLst>
            <a:ext uri="{FF2B5EF4-FFF2-40B4-BE49-F238E27FC236}">
              <a16:creationId xmlns:a16="http://schemas.microsoft.com/office/drawing/2014/main" id="{C9CC276E-ACB8-4057-B802-025131029104}"/>
            </a:ext>
          </a:extLst>
        </xdr:cNvPr>
        <xdr:cNvCxnSpPr/>
      </xdr:nvCxnSpPr>
      <xdr:spPr>
        <a:xfrm>
          <a:off x="4051300" y="6354191"/>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17399</xdr:rowOff>
    </xdr:from>
    <xdr:to>
      <xdr:col>15</xdr:col>
      <xdr:colOff>187325</xdr:colOff>
      <xdr:row>32</xdr:row>
      <xdr:rowOff>118999</xdr:rowOff>
    </xdr:to>
    <xdr:sp macro="" textlink="">
      <xdr:nvSpPr>
        <xdr:cNvPr id="91" name="楕円 90">
          <a:extLst>
            <a:ext uri="{FF2B5EF4-FFF2-40B4-BE49-F238E27FC236}">
              <a16:creationId xmlns:a16="http://schemas.microsoft.com/office/drawing/2014/main" id="{953829BB-8161-4E7C-840F-C37868B1EDFE}"/>
            </a:ext>
          </a:extLst>
        </xdr:cNvPr>
        <xdr:cNvSpPr/>
      </xdr:nvSpPr>
      <xdr:spPr>
        <a:xfrm>
          <a:off x="3238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68199</xdr:rowOff>
    </xdr:from>
    <xdr:to>
      <xdr:col>19</xdr:col>
      <xdr:colOff>136525</xdr:colOff>
      <xdr:row>32</xdr:row>
      <xdr:rowOff>96266</xdr:rowOff>
    </xdr:to>
    <xdr:cxnSp macro="">
      <xdr:nvCxnSpPr>
        <xdr:cNvPr id="92" name="直線コネクタ 91">
          <a:extLst>
            <a:ext uri="{FF2B5EF4-FFF2-40B4-BE49-F238E27FC236}">
              <a16:creationId xmlns:a16="http://schemas.microsoft.com/office/drawing/2014/main" id="{858332D0-D32E-41F7-8647-211F21FD2D3D}"/>
            </a:ext>
          </a:extLst>
        </xdr:cNvPr>
        <xdr:cNvCxnSpPr/>
      </xdr:nvCxnSpPr>
      <xdr:spPr>
        <a:xfrm>
          <a:off x="3289300" y="632612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169418</xdr:rowOff>
    </xdr:from>
    <xdr:to>
      <xdr:col>11</xdr:col>
      <xdr:colOff>187325</xdr:colOff>
      <xdr:row>32</xdr:row>
      <xdr:rowOff>99568</xdr:rowOff>
    </xdr:to>
    <xdr:sp macro="" textlink="">
      <xdr:nvSpPr>
        <xdr:cNvPr id="93" name="楕円 92">
          <a:extLst>
            <a:ext uri="{FF2B5EF4-FFF2-40B4-BE49-F238E27FC236}">
              <a16:creationId xmlns:a16="http://schemas.microsoft.com/office/drawing/2014/main" id="{8C5136ED-5E2B-4CC4-AA82-11763744245F}"/>
            </a:ext>
          </a:extLst>
        </xdr:cNvPr>
        <xdr:cNvSpPr/>
      </xdr:nvSpPr>
      <xdr:spPr>
        <a:xfrm>
          <a:off x="2476500" y="6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48768</xdr:rowOff>
    </xdr:from>
    <xdr:to>
      <xdr:col>15</xdr:col>
      <xdr:colOff>136525</xdr:colOff>
      <xdr:row>32</xdr:row>
      <xdr:rowOff>68199</xdr:rowOff>
    </xdr:to>
    <xdr:cxnSp macro="">
      <xdr:nvCxnSpPr>
        <xdr:cNvPr id="94" name="直線コネクタ 93">
          <a:extLst>
            <a:ext uri="{FF2B5EF4-FFF2-40B4-BE49-F238E27FC236}">
              <a16:creationId xmlns:a16="http://schemas.microsoft.com/office/drawing/2014/main" id="{18AED39A-E970-4CC9-A896-D53B53DDB3E7}"/>
            </a:ext>
          </a:extLst>
        </xdr:cNvPr>
        <xdr:cNvCxnSpPr/>
      </xdr:nvCxnSpPr>
      <xdr:spPr>
        <a:xfrm>
          <a:off x="2527300" y="630669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137033</xdr:rowOff>
    </xdr:from>
    <xdr:to>
      <xdr:col>7</xdr:col>
      <xdr:colOff>187325</xdr:colOff>
      <xdr:row>32</xdr:row>
      <xdr:rowOff>67183</xdr:rowOff>
    </xdr:to>
    <xdr:sp macro="" textlink="">
      <xdr:nvSpPr>
        <xdr:cNvPr id="95" name="楕円 94">
          <a:extLst>
            <a:ext uri="{FF2B5EF4-FFF2-40B4-BE49-F238E27FC236}">
              <a16:creationId xmlns:a16="http://schemas.microsoft.com/office/drawing/2014/main" id="{602F12F9-F971-44C9-A726-3C0F0421B80F}"/>
            </a:ext>
          </a:extLst>
        </xdr:cNvPr>
        <xdr:cNvSpPr/>
      </xdr:nvSpPr>
      <xdr:spPr>
        <a:xfrm>
          <a:off x="1714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16383</xdr:rowOff>
    </xdr:from>
    <xdr:to>
      <xdr:col>11</xdr:col>
      <xdr:colOff>136525</xdr:colOff>
      <xdr:row>32</xdr:row>
      <xdr:rowOff>48768</xdr:rowOff>
    </xdr:to>
    <xdr:cxnSp macro="">
      <xdr:nvCxnSpPr>
        <xdr:cNvPr id="96" name="直線コネクタ 95">
          <a:extLst>
            <a:ext uri="{FF2B5EF4-FFF2-40B4-BE49-F238E27FC236}">
              <a16:creationId xmlns:a16="http://schemas.microsoft.com/office/drawing/2014/main" id="{9888ACE4-4E03-4C1B-AF3D-60D0F311A8F2}"/>
            </a:ext>
          </a:extLst>
        </xdr:cNvPr>
        <xdr:cNvCxnSpPr/>
      </xdr:nvCxnSpPr>
      <xdr:spPr>
        <a:xfrm>
          <a:off x="1765300" y="627430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7" name="n_1aveValue有形固定資産減価償却率">
          <a:extLst>
            <a:ext uri="{FF2B5EF4-FFF2-40B4-BE49-F238E27FC236}">
              <a16:creationId xmlns:a16="http://schemas.microsoft.com/office/drawing/2014/main" id="{1D7BAEFD-01E3-46B6-9B5A-BCAB7DDE4BEF}"/>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8" name="n_2aveValue有形固定資産減価償却率">
          <a:extLst>
            <a:ext uri="{FF2B5EF4-FFF2-40B4-BE49-F238E27FC236}">
              <a16:creationId xmlns:a16="http://schemas.microsoft.com/office/drawing/2014/main" id="{E4F0D4EF-9276-45DA-BB3B-484EA1819BA4}"/>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9" name="n_3aveValue有形固定資産減価償却率">
          <a:extLst>
            <a:ext uri="{FF2B5EF4-FFF2-40B4-BE49-F238E27FC236}">
              <a16:creationId xmlns:a16="http://schemas.microsoft.com/office/drawing/2014/main" id="{1432B1C0-6BEB-4D38-9A81-FDFEDA261637}"/>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0" name="n_4aveValue有形固定資産減価償却率">
          <a:extLst>
            <a:ext uri="{FF2B5EF4-FFF2-40B4-BE49-F238E27FC236}">
              <a16:creationId xmlns:a16="http://schemas.microsoft.com/office/drawing/2014/main" id="{1F8E5AC3-2138-4F3D-8465-EDAC314C2B57}"/>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138193</xdr:rowOff>
    </xdr:from>
    <xdr:ext cx="405111" cy="259045"/>
    <xdr:sp macro="" textlink="">
      <xdr:nvSpPr>
        <xdr:cNvPr id="101" name="n_1mainValue有形固定資産減価償却率">
          <a:extLst>
            <a:ext uri="{FF2B5EF4-FFF2-40B4-BE49-F238E27FC236}">
              <a16:creationId xmlns:a16="http://schemas.microsoft.com/office/drawing/2014/main" id="{E0577439-1DE4-4752-A6A0-073E6C3C3082}"/>
            </a:ext>
          </a:extLst>
        </xdr:cNvPr>
        <xdr:cNvSpPr txBox="1"/>
      </xdr:nvSpPr>
      <xdr:spPr>
        <a:xfrm>
          <a:off x="3836044" y="6396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110126</xdr:rowOff>
    </xdr:from>
    <xdr:ext cx="405111" cy="259045"/>
    <xdr:sp macro="" textlink="">
      <xdr:nvSpPr>
        <xdr:cNvPr id="102" name="n_2mainValue有形固定資産減価償却率">
          <a:extLst>
            <a:ext uri="{FF2B5EF4-FFF2-40B4-BE49-F238E27FC236}">
              <a16:creationId xmlns:a16="http://schemas.microsoft.com/office/drawing/2014/main" id="{32388BF7-A861-4F79-BDE2-7333C042CE67}"/>
            </a:ext>
          </a:extLst>
        </xdr:cNvPr>
        <xdr:cNvSpPr txBox="1"/>
      </xdr:nvSpPr>
      <xdr:spPr>
        <a:xfrm>
          <a:off x="3086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90695</xdr:rowOff>
    </xdr:from>
    <xdr:ext cx="405111" cy="259045"/>
    <xdr:sp macro="" textlink="">
      <xdr:nvSpPr>
        <xdr:cNvPr id="103" name="n_3mainValue有形固定資産減価償却率">
          <a:extLst>
            <a:ext uri="{FF2B5EF4-FFF2-40B4-BE49-F238E27FC236}">
              <a16:creationId xmlns:a16="http://schemas.microsoft.com/office/drawing/2014/main" id="{50F4D56F-26F7-40A2-86C7-7DCBD933C25B}"/>
            </a:ext>
          </a:extLst>
        </xdr:cNvPr>
        <xdr:cNvSpPr txBox="1"/>
      </xdr:nvSpPr>
      <xdr:spPr>
        <a:xfrm>
          <a:off x="2324744" y="63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58310</xdr:rowOff>
    </xdr:from>
    <xdr:ext cx="405111" cy="259045"/>
    <xdr:sp macro="" textlink="">
      <xdr:nvSpPr>
        <xdr:cNvPr id="104" name="n_4mainValue有形固定資産減価償却率">
          <a:extLst>
            <a:ext uri="{FF2B5EF4-FFF2-40B4-BE49-F238E27FC236}">
              <a16:creationId xmlns:a16="http://schemas.microsoft.com/office/drawing/2014/main" id="{5C4B3A3B-D8ED-45CC-AEB2-738B8CADC320}"/>
            </a:ext>
          </a:extLst>
        </xdr:cNvPr>
        <xdr:cNvSpPr txBox="1"/>
      </xdr:nvSpPr>
      <xdr:spPr>
        <a:xfrm>
          <a:off x="15627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9C725A66-FCEC-48BD-8492-16F0CAF96E8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E816AA3-64C6-48AD-B737-60E474B6B62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B3FF7DC-55A2-4DCE-9AE3-6BAF118F03B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215D7E5-D774-433E-A2D3-FFBE7ECB65B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60E6407D-FB78-45BE-9662-50FE41F39D6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BF86CEA2-38CE-4FA8-9441-945AC2B523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6AFE5C85-F9B3-4483-93AA-5C346E8D2A9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72E81A9-7A06-499D-9A7D-C678A0E2CA4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E391C34-05EC-4DFC-B847-042A3B75DA8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CF15483C-86AE-4F81-9129-B1185F25A8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3E6A5EA7-F9F3-4E38-A623-EF16BCB64A8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80DE7F5-16B6-44EC-A637-029D866300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9BB5EC83-3384-44E5-9828-7ED23CEEFFD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債務償還比率は前年度よりも増加し、かつ類似団体平均値をさらに上回っている。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年度にかけて、庁舎の移転建替え工事による、地方債の発行額が増加したため、債務残高が増加した。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今後は、地方債の発行を抑制し、将来負担額の圧縮に努める。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257CADFA-A2B0-4D8E-B439-D1DF2CF33AC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D02E3FEF-C36E-4732-84CB-843FD9AC5A4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206B8B08-1DFB-43AE-BB32-EE257E85F77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B5725C59-468B-4963-BCB6-0A0AD63C4FF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999BD5E9-C070-405C-A9C1-FC9E7382AB0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3332F7D7-C9C1-469C-B051-64141771EEA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7637E7EB-E292-4604-B93F-55A66B78133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B34D66DA-1B41-467A-8884-3224F19C2A2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E97E014B-E831-496E-A4A6-D8944051D16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484670FC-7576-46EE-98EB-D0025AE006C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C2FCB6C8-1B5C-44E2-B029-1653133ECD8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55505CB3-7151-4E86-AD53-9C559950DB1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E7826F77-F570-4106-977D-A363A053185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F12AD65E-819E-4DC6-BE35-220D852E03E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99B13782-9C84-4789-902A-6F43AA6F8CC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6261CC2F-E399-416E-B485-19B14082E34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F82C26E9-B3FD-4CBC-B0C2-792A7AE7BA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5" name="直線コネクタ 134">
          <a:extLst>
            <a:ext uri="{FF2B5EF4-FFF2-40B4-BE49-F238E27FC236}">
              <a16:creationId xmlns:a16="http://schemas.microsoft.com/office/drawing/2014/main" id="{E833334C-270F-4102-B852-CF10C96D0D68}"/>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6" name="債務償還比率最小値テキスト">
          <a:extLst>
            <a:ext uri="{FF2B5EF4-FFF2-40B4-BE49-F238E27FC236}">
              <a16:creationId xmlns:a16="http://schemas.microsoft.com/office/drawing/2014/main" id="{2AA77DAC-DEFD-43F9-A389-48A32C7786E1}"/>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7" name="直線コネクタ 136">
          <a:extLst>
            <a:ext uri="{FF2B5EF4-FFF2-40B4-BE49-F238E27FC236}">
              <a16:creationId xmlns:a16="http://schemas.microsoft.com/office/drawing/2014/main" id="{020B8080-D3A1-472F-BB6C-B83F9348856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D7ED682C-54A9-4FB4-96A1-BD8003598E7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A5F6E0B7-B4E5-42B7-A84A-0A12D5A5108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0" name="債務償還比率平均値テキスト">
          <a:extLst>
            <a:ext uri="{FF2B5EF4-FFF2-40B4-BE49-F238E27FC236}">
              <a16:creationId xmlns:a16="http://schemas.microsoft.com/office/drawing/2014/main" id="{2C1CC0CC-575B-46EE-AC17-5263865A95B9}"/>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1" name="フローチャート: 判断 140">
          <a:extLst>
            <a:ext uri="{FF2B5EF4-FFF2-40B4-BE49-F238E27FC236}">
              <a16:creationId xmlns:a16="http://schemas.microsoft.com/office/drawing/2014/main" id="{14887B9F-6013-4DD5-8971-C7A75C02DA1D}"/>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2" name="フローチャート: 判断 141">
          <a:extLst>
            <a:ext uri="{FF2B5EF4-FFF2-40B4-BE49-F238E27FC236}">
              <a16:creationId xmlns:a16="http://schemas.microsoft.com/office/drawing/2014/main" id="{BD3E5036-17FE-4279-9621-A7828C659511}"/>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3" name="フローチャート: 判断 142">
          <a:extLst>
            <a:ext uri="{FF2B5EF4-FFF2-40B4-BE49-F238E27FC236}">
              <a16:creationId xmlns:a16="http://schemas.microsoft.com/office/drawing/2014/main" id="{B26716C0-31F8-4743-AC4C-579B24438106}"/>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4" name="フローチャート: 判断 143">
          <a:extLst>
            <a:ext uri="{FF2B5EF4-FFF2-40B4-BE49-F238E27FC236}">
              <a16:creationId xmlns:a16="http://schemas.microsoft.com/office/drawing/2014/main" id="{9C250E7E-1BDA-41FF-A857-66D7DEB18D14}"/>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5" name="フローチャート: 判断 144">
          <a:extLst>
            <a:ext uri="{FF2B5EF4-FFF2-40B4-BE49-F238E27FC236}">
              <a16:creationId xmlns:a16="http://schemas.microsoft.com/office/drawing/2014/main" id="{447F24BC-8774-48CE-BF32-5D2E4A9F56BD}"/>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29F631D-2F02-4AB1-9E18-D4FA1EDCCB7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8EAA719-D80F-47D2-A8FF-A4CDECF11F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2468817-7A28-4028-8EDC-42E17730AC3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C972409-F867-4235-A266-782E1BA4385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4098E34-6847-4BA9-93DC-9078376D49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169515</xdr:rowOff>
    </xdr:from>
    <xdr:to>
      <xdr:col>76</xdr:col>
      <xdr:colOff>73025</xdr:colOff>
      <xdr:row>29</xdr:row>
      <xdr:rowOff>99665</xdr:rowOff>
    </xdr:to>
    <xdr:sp macro="" textlink="">
      <xdr:nvSpPr>
        <xdr:cNvPr id="151" name="楕円 150">
          <a:extLst>
            <a:ext uri="{FF2B5EF4-FFF2-40B4-BE49-F238E27FC236}">
              <a16:creationId xmlns:a16="http://schemas.microsoft.com/office/drawing/2014/main" id="{57416534-CA90-41C8-93E3-5CCCCC1DF01A}"/>
            </a:ext>
          </a:extLst>
        </xdr:cNvPr>
        <xdr:cNvSpPr/>
      </xdr:nvSpPr>
      <xdr:spPr>
        <a:xfrm>
          <a:off x="14744700" y="57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147942</xdr:rowOff>
    </xdr:from>
    <xdr:ext cx="469744" cy="259045"/>
    <xdr:sp macro="" textlink="">
      <xdr:nvSpPr>
        <xdr:cNvPr id="152" name="債務償還比率該当値テキスト">
          <a:extLst>
            <a:ext uri="{FF2B5EF4-FFF2-40B4-BE49-F238E27FC236}">
              <a16:creationId xmlns:a16="http://schemas.microsoft.com/office/drawing/2014/main" id="{BA63EFAF-5102-4289-AF84-0F211D2DB1CD}"/>
            </a:ext>
          </a:extLst>
        </xdr:cNvPr>
        <xdr:cNvSpPr txBox="1"/>
      </xdr:nvSpPr>
      <xdr:spPr>
        <a:xfrm>
          <a:off x="14846300" y="572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88398</xdr:rowOff>
    </xdr:from>
    <xdr:to>
      <xdr:col>72</xdr:col>
      <xdr:colOff>123825</xdr:colOff>
      <xdr:row>29</xdr:row>
      <xdr:rowOff>18548</xdr:rowOff>
    </xdr:to>
    <xdr:sp macro="" textlink="">
      <xdr:nvSpPr>
        <xdr:cNvPr id="153" name="楕円 152">
          <a:extLst>
            <a:ext uri="{FF2B5EF4-FFF2-40B4-BE49-F238E27FC236}">
              <a16:creationId xmlns:a16="http://schemas.microsoft.com/office/drawing/2014/main" id="{6B15A04C-80FB-4A9E-B576-31F7BD9C9CBB}"/>
            </a:ext>
          </a:extLst>
        </xdr:cNvPr>
        <xdr:cNvSpPr/>
      </xdr:nvSpPr>
      <xdr:spPr>
        <a:xfrm>
          <a:off x="14033500" y="56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139198</xdr:rowOff>
    </xdr:from>
    <xdr:to>
      <xdr:col>76</xdr:col>
      <xdr:colOff>22225</xdr:colOff>
      <xdr:row>29</xdr:row>
      <xdr:rowOff>48865</xdr:rowOff>
    </xdr:to>
    <xdr:cxnSp macro="">
      <xdr:nvCxnSpPr>
        <xdr:cNvPr id="154" name="直線コネクタ 153">
          <a:extLst>
            <a:ext uri="{FF2B5EF4-FFF2-40B4-BE49-F238E27FC236}">
              <a16:creationId xmlns:a16="http://schemas.microsoft.com/office/drawing/2014/main" id="{F60DEA13-EDA4-43C1-8EF4-1FEE05F5813E}"/>
            </a:ext>
          </a:extLst>
        </xdr:cNvPr>
        <xdr:cNvCxnSpPr/>
      </xdr:nvCxnSpPr>
      <xdr:spPr>
        <a:xfrm>
          <a:off x="14084300" y="5711323"/>
          <a:ext cx="7112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3375</xdr:rowOff>
    </xdr:from>
    <xdr:to>
      <xdr:col>68</xdr:col>
      <xdr:colOff>123825</xdr:colOff>
      <xdr:row>28</xdr:row>
      <xdr:rowOff>104975</xdr:rowOff>
    </xdr:to>
    <xdr:sp macro="" textlink="">
      <xdr:nvSpPr>
        <xdr:cNvPr id="155" name="楕円 154">
          <a:extLst>
            <a:ext uri="{FF2B5EF4-FFF2-40B4-BE49-F238E27FC236}">
              <a16:creationId xmlns:a16="http://schemas.microsoft.com/office/drawing/2014/main" id="{933F5DC5-FD53-41BC-A8F3-0C1AE4ED8636}"/>
            </a:ext>
          </a:extLst>
        </xdr:cNvPr>
        <xdr:cNvSpPr/>
      </xdr:nvSpPr>
      <xdr:spPr>
        <a:xfrm>
          <a:off x="13271500" y="55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54175</xdr:rowOff>
    </xdr:from>
    <xdr:to>
      <xdr:col>72</xdr:col>
      <xdr:colOff>73025</xdr:colOff>
      <xdr:row>28</xdr:row>
      <xdr:rowOff>139198</xdr:rowOff>
    </xdr:to>
    <xdr:cxnSp macro="">
      <xdr:nvCxnSpPr>
        <xdr:cNvPr id="156" name="直線コネクタ 155">
          <a:extLst>
            <a:ext uri="{FF2B5EF4-FFF2-40B4-BE49-F238E27FC236}">
              <a16:creationId xmlns:a16="http://schemas.microsoft.com/office/drawing/2014/main" id="{4B3A89BB-ECF9-40E6-893C-A226C378F48C}"/>
            </a:ext>
          </a:extLst>
        </xdr:cNvPr>
        <xdr:cNvCxnSpPr/>
      </xdr:nvCxnSpPr>
      <xdr:spPr>
        <a:xfrm>
          <a:off x="13322300" y="5626300"/>
          <a:ext cx="762000" cy="8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113961</xdr:rowOff>
    </xdr:from>
    <xdr:to>
      <xdr:col>64</xdr:col>
      <xdr:colOff>123825</xdr:colOff>
      <xdr:row>28</xdr:row>
      <xdr:rowOff>44111</xdr:rowOff>
    </xdr:to>
    <xdr:sp macro="" textlink="">
      <xdr:nvSpPr>
        <xdr:cNvPr id="157" name="楕円 156">
          <a:extLst>
            <a:ext uri="{FF2B5EF4-FFF2-40B4-BE49-F238E27FC236}">
              <a16:creationId xmlns:a16="http://schemas.microsoft.com/office/drawing/2014/main" id="{5975508C-5E83-48F0-883C-01E710496ACD}"/>
            </a:ext>
          </a:extLst>
        </xdr:cNvPr>
        <xdr:cNvSpPr/>
      </xdr:nvSpPr>
      <xdr:spPr>
        <a:xfrm>
          <a:off x="12509500" y="55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164761</xdr:rowOff>
    </xdr:from>
    <xdr:to>
      <xdr:col>68</xdr:col>
      <xdr:colOff>73025</xdr:colOff>
      <xdr:row>28</xdr:row>
      <xdr:rowOff>54175</xdr:rowOff>
    </xdr:to>
    <xdr:cxnSp macro="">
      <xdr:nvCxnSpPr>
        <xdr:cNvPr id="158" name="直線コネクタ 157">
          <a:extLst>
            <a:ext uri="{FF2B5EF4-FFF2-40B4-BE49-F238E27FC236}">
              <a16:creationId xmlns:a16="http://schemas.microsoft.com/office/drawing/2014/main" id="{26C83335-B47A-4642-8DDE-BEA6928F6702}"/>
            </a:ext>
          </a:extLst>
        </xdr:cNvPr>
        <xdr:cNvCxnSpPr/>
      </xdr:nvCxnSpPr>
      <xdr:spPr>
        <a:xfrm>
          <a:off x="12560300" y="5565436"/>
          <a:ext cx="762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121055</xdr:rowOff>
    </xdr:from>
    <xdr:to>
      <xdr:col>60</xdr:col>
      <xdr:colOff>123825</xdr:colOff>
      <xdr:row>28</xdr:row>
      <xdr:rowOff>51205</xdr:rowOff>
    </xdr:to>
    <xdr:sp macro="" textlink="">
      <xdr:nvSpPr>
        <xdr:cNvPr id="159" name="楕円 158">
          <a:extLst>
            <a:ext uri="{FF2B5EF4-FFF2-40B4-BE49-F238E27FC236}">
              <a16:creationId xmlns:a16="http://schemas.microsoft.com/office/drawing/2014/main" id="{7896CC79-C1A1-492A-80E3-AA5E42674B84}"/>
            </a:ext>
          </a:extLst>
        </xdr:cNvPr>
        <xdr:cNvSpPr/>
      </xdr:nvSpPr>
      <xdr:spPr>
        <a:xfrm>
          <a:off x="11747500" y="5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164761</xdr:rowOff>
    </xdr:from>
    <xdr:to>
      <xdr:col>64</xdr:col>
      <xdr:colOff>73025</xdr:colOff>
      <xdr:row>28</xdr:row>
      <xdr:rowOff>405</xdr:rowOff>
    </xdr:to>
    <xdr:cxnSp macro="">
      <xdr:nvCxnSpPr>
        <xdr:cNvPr id="160" name="直線コネクタ 159">
          <a:extLst>
            <a:ext uri="{FF2B5EF4-FFF2-40B4-BE49-F238E27FC236}">
              <a16:creationId xmlns:a16="http://schemas.microsoft.com/office/drawing/2014/main" id="{43120419-EFCF-46FF-B8AA-FD2F35F36849}"/>
            </a:ext>
          </a:extLst>
        </xdr:cNvPr>
        <xdr:cNvCxnSpPr/>
      </xdr:nvCxnSpPr>
      <xdr:spPr>
        <a:xfrm flipV="1">
          <a:off x="11798300" y="5565436"/>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1" name="n_1aveValue債務償還比率">
          <a:extLst>
            <a:ext uri="{FF2B5EF4-FFF2-40B4-BE49-F238E27FC236}">
              <a16:creationId xmlns:a16="http://schemas.microsoft.com/office/drawing/2014/main" id="{584B6E11-9D0D-4113-92E0-1BAF2A5E1EC5}"/>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2" name="n_2aveValue債務償還比率">
          <a:extLst>
            <a:ext uri="{FF2B5EF4-FFF2-40B4-BE49-F238E27FC236}">
              <a16:creationId xmlns:a16="http://schemas.microsoft.com/office/drawing/2014/main" id="{A79977F6-409B-49C1-94AC-5DDCC70719CD}"/>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3" name="n_3aveValue債務償還比率">
          <a:extLst>
            <a:ext uri="{FF2B5EF4-FFF2-40B4-BE49-F238E27FC236}">
              <a16:creationId xmlns:a16="http://schemas.microsoft.com/office/drawing/2014/main" id="{A8F29F25-FC39-40F0-972E-C2128FEF5B46}"/>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4" name="n_4aveValue債務償還比率">
          <a:extLst>
            <a:ext uri="{FF2B5EF4-FFF2-40B4-BE49-F238E27FC236}">
              <a16:creationId xmlns:a16="http://schemas.microsoft.com/office/drawing/2014/main" id="{66C3C4AB-0260-427F-8E27-881A7F40307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9675</xdr:rowOff>
    </xdr:from>
    <xdr:ext cx="469744" cy="259045"/>
    <xdr:sp macro="" textlink="">
      <xdr:nvSpPr>
        <xdr:cNvPr id="165" name="n_1mainValue債務償還比率">
          <a:extLst>
            <a:ext uri="{FF2B5EF4-FFF2-40B4-BE49-F238E27FC236}">
              <a16:creationId xmlns:a16="http://schemas.microsoft.com/office/drawing/2014/main" id="{3DA7AB0D-D750-497D-94AB-EC53B6259F9C}"/>
            </a:ext>
          </a:extLst>
        </xdr:cNvPr>
        <xdr:cNvSpPr txBox="1"/>
      </xdr:nvSpPr>
      <xdr:spPr>
        <a:xfrm>
          <a:off x="13836727" y="575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96102</xdr:rowOff>
    </xdr:from>
    <xdr:ext cx="469744" cy="259045"/>
    <xdr:sp macro="" textlink="">
      <xdr:nvSpPr>
        <xdr:cNvPr id="166" name="n_2mainValue債務償還比率">
          <a:extLst>
            <a:ext uri="{FF2B5EF4-FFF2-40B4-BE49-F238E27FC236}">
              <a16:creationId xmlns:a16="http://schemas.microsoft.com/office/drawing/2014/main" id="{23C0542A-BF6D-4AC6-8DAF-A15093BF39AE}"/>
            </a:ext>
          </a:extLst>
        </xdr:cNvPr>
        <xdr:cNvSpPr txBox="1"/>
      </xdr:nvSpPr>
      <xdr:spPr>
        <a:xfrm>
          <a:off x="13087427" y="56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35238</xdr:rowOff>
    </xdr:from>
    <xdr:ext cx="469744" cy="259045"/>
    <xdr:sp macro="" textlink="">
      <xdr:nvSpPr>
        <xdr:cNvPr id="167" name="n_3mainValue債務償還比率">
          <a:extLst>
            <a:ext uri="{FF2B5EF4-FFF2-40B4-BE49-F238E27FC236}">
              <a16:creationId xmlns:a16="http://schemas.microsoft.com/office/drawing/2014/main" id="{66688D63-1807-463B-804C-BD475B9DBF7F}"/>
            </a:ext>
          </a:extLst>
        </xdr:cNvPr>
        <xdr:cNvSpPr txBox="1"/>
      </xdr:nvSpPr>
      <xdr:spPr>
        <a:xfrm>
          <a:off x="12325427" y="56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42332</xdr:rowOff>
    </xdr:from>
    <xdr:ext cx="469744" cy="259045"/>
    <xdr:sp macro="" textlink="">
      <xdr:nvSpPr>
        <xdr:cNvPr id="168" name="n_4mainValue債務償還比率">
          <a:extLst>
            <a:ext uri="{FF2B5EF4-FFF2-40B4-BE49-F238E27FC236}">
              <a16:creationId xmlns:a16="http://schemas.microsoft.com/office/drawing/2014/main" id="{7E5B08F8-DD40-4C67-BE70-4307F0D432B9}"/>
            </a:ext>
          </a:extLst>
        </xdr:cNvPr>
        <xdr:cNvSpPr txBox="1"/>
      </xdr:nvSpPr>
      <xdr:spPr>
        <a:xfrm>
          <a:off x="11563427" y="56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EFB6FB85-D3F5-4EDB-B9C9-9CCC49C6352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BDD2D085-11B1-445D-A7AC-1AF707996C4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3228A607-5203-4C6D-9777-4D85EF68CD1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63F81B72-23D1-4D4F-ABF5-88EC562D026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6A828564-D8DA-450F-8313-906E4DC9E8C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5FDD65EC-2B2C-4FD3-B478-A280F9A29E7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439D89-9970-422F-979B-286991A961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01F125-4650-4913-8549-E97D4D68E3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08FE2F-1713-4B57-9432-709D4BA40E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EE2D49-A9E4-4C56-8D29-D847DFE581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CAE1CB-4142-4166-96FF-2D82C66CC8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93E089-3359-4C91-B2C3-1EECDE5EE5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B2A577-58E4-41AC-8C17-1CFE63C977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20137E-0C40-4AAE-BECD-A6D8F5C8300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56D984-5C5E-451C-8F84-459F0833766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2D4FCB-973C-433A-8954-730131B711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3,839
277.67
7,413,366
7,309,385
53,831
2,944,312
7,290,259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A664A7-8D4A-4766-9970-387F43895D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B72CD0-44F7-43F6-AF3E-FAB2B5AB92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6DA28D-486A-4BD4-99B5-DB258634EC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6B97EF-2E13-4E0C-B8EB-BFE9CA226E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8F7C80-6617-4499-ACBD-40341F86A9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E6100B-1937-4AA6-88A9-F6CBE8A8151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BBF804-3FE7-4200-9C7C-47C229116F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E7B3BD-3F15-415F-B0DE-1D65CB56F0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DA1E55-8DDE-42D1-A075-E1D64634E1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31A5D4-A16F-4658-B531-81C795CCFC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302C9D-3667-469D-8199-A703518589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7CB569-0AD3-44C1-B943-C00607A8E3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7C1D3F-126F-4A0B-97D3-DCB4C3EAA94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55DFCA-367B-4472-BE08-AAE9D8AB92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94566D-9498-41DB-8F89-DD06179451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5C705F-44F0-4E2A-B889-A46015D216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A2F53D-4BDE-4F6C-B898-CFDC1177B2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A3774F-8A4F-46F0-9956-AE36FA2768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AB04C4-F47D-49F5-8E4A-A8999ED601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ECBABAD-C81B-45A7-BCA9-9D5ED8BD47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C8168F-8882-4A87-A1FE-59DDA3C10F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E163065-44EF-44B4-AB07-33BFA475F5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33F0D8-8FFE-4F48-9461-C3F4A9E321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9C6FBF-2F61-4A96-9306-33DD236290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8C1AF9-349D-4DCC-A2EE-6EA7C17DEE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E2053A-37C7-4787-A04B-7B8DDA873B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FD97FB-349B-424D-B700-F66D66881A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8E818FB-D388-4433-98FC-80090C11F3A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7FA0657-E142-49C8-BA51-EDC13D14CE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D233AC2-0E0D-41C9-9CA3-99C56521AD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BB2349-07B9-4C7E-A3AB-C836497405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298B518-6B18-4B0D-A4D4-24637947207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CA92CE4-F82E-4C56-82E7-E57EABA869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6C80D6C-B9FD-4306-8DA4-CCBAB9C3E2C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95D2BF1-AF7E-4EE9-B127-68A08003226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FBEC5BC-DAF5-4FDE-A7E1-801EFCAA593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D43F8B-DEF3-4796-B6BA-CE44A48D273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F08E5DF-0C1F-431F-B4D4-07DD72F2176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8B1E796-607A-4736-8731-E45BD35673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7DC5E5F-0885-4A8D-A465-1674D6F0AC4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5525321-81CC-4D6C-85BF-AE5E3DCD7BD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B6A2BAD-C9D2-4402-BC75-8831019DDF0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4BD21A3-5A16-4A85-B198-D2DC15542C0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9582C8B-1B9B-4B46-9D8C-5213469CC42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0292709-CF06-48F2-A9C8-7988B3889B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2703DBF-22E9-4647-BCA6-058ABCB95C8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949BD3E8-BE11-434B-9DB8-43A8FC56E47A}"/>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8C6BACAA-C33A-4ED9-9D5D-F89E699090EF}"/>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EE06720A-D75B-421C-BB8E-FE32BDF667B3}"/>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4B6BEF6-D96D-425F-956C-C0EFC3820DD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6A206ED-D121-4476-926E-873BE195081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79FF154-5ED4-4FFB-802B-63EEBFE45861}"/>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618875F1-0472-4D6E-9EB8-F21438AFD463}"/>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91FF06D5-0BAA-4378-8293-DD826BD59CD4}"/>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2EAF7F07-231A-424D-884A-5C272F51F32C}"/>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C255B0E-59A8-44C9-8B53-2122D3B3DBD7}"/>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C2335957-671F-4FBA-BDF5-97801C00BAC4}"/>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0724F5B-D5E8-479A-9C7E-A7DD5DB09A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D6D18C-6C19-44E6-9934-A33082D1DA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61F2799-AFEC-46C3-83B9-54DEA9158A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B8EEE61-F912-48CD-BE05-A61E721F5DC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ED9A234-CB55-40ED-87CC-3E472183F4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a:extLst>
            <a:ext uri="{FF2B5EF4-FFF2-40B4-BE49-F238E27FC236}">
              <a16:creationId xmlns:a16="http://schemas.microsoft.com/office/drawing/2014/main" id="{3BE1C7D2-748F-4427-B91B-1E389C776128}"/>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道路】&#10;有形固定資産減価償却率該当値テキスト">
          <a:extLst>
            <a:ext uri="{FF2B5EF4-FFF2-40B4-BE49-F238E27FC236}">
              <a16:creationId xmlns:a16="http://schemas.microsoft.com/office/drawing/2014/main" id="{48985EF8-9FF9-4B89-A346-10FFE7D81B41}"/>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2535DC18-3130-45CD-8E1E-0C0B3F92ADF9}"/>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121E77E6-DA8F-46EC-B59B-65214FE559ED}"/>
            </a:ext>
          </a:extLst>
        </xdr:cNvPr>
        <xdr:cNvCxnSpPr/>
      </xdr:nvCxnSpPr>
      <xdr:spPr>
        <a:xfrm>
          <a:off x="3797300" y="6694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61B0AE54-F90B-46A2-8251-976BA1294DBB}"/>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7620</xdr:rowOff>
    </xdr:to>
    <xdr:cxnSp macro="">
      <xdr:nvCxnSpPr>
        <xdr:cNvPr id="79" name="直線コネクタ 78">
          <a:extLst>
            <a:ext uri="{FF2B5EF4-FFF2-40B4-BE49-F238E27FC236}">
              <a16:creationId xmlns:a16="http://schemas.microsoft.com/office/drawing/2014/main" id="{D97221B2-E8E9-4319-9AAE-C04E4D3C880F}"/>
            </a:ext>
          </a:extLst>
        </xdr:cNvPr>
        <xdr:cNvCxnSpPr/>
      </xdr:nvCxnSpPr>
      <xdr:spPr>
        <a:xfrm>
          <a:off x="2908300" y="66729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a:extLst>
            <a:ext uri="{FF2B5EF4-FFF2-40B4-BE49-F238E27FC236}">
              <a16:creationId xmlns:a16="http://schemas.microsoft.com/office/drawing/2014/main" id="{BB65F505-9CAF-4EB9-AB46-51E5C84B8DAC}"/>
            </a:ext>
          </a:extLst>
        </xdr:cNvPr>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DE9FDCCD-2587-4FCE-A0A1-ABBBA85C9249}"/>
            </a:ext>
          </a:extLst>
        </xdr:cNvPr>
        <xdr:cNvCxnSpPr/>
      </xdr:nvCxnSpPr>
      <xdr:spPr>
        <a:xfrm>
          <a:off x="2019300" y="665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61323</xdr:rowOff>
    </xdr:from>
    <xdr:to>
      <xdr:col>6</xdr:col>
      <xdr:colOff>38100</xdr:colOff>
      <xdr:row>38</xdr:row>
      <xdr:rowOff>162923</xdr:rowOff>
    </xdr:to>
    <xdr:sp macro="" textlink="">
      <xdr:nvSpPr>
        <xdr:cNvPr id="82" name="楕円 81">
          <a:extLst>
            <a:ext uri="{FF2B5EF4-FFF2-40B4-BE49-F238E27FC236}">
              <a16:creationId xmlns:a16="http://schemas.microsoft.com/office/drawing/2014/main" id="{796D281F-2ED4-441A-9C24-E70C66F12663}"/>
            </a:ext>
          </a:extLst>
        </xdr:cNvPr>
        <xdr:cNvSpPr/>
      </xdr:nvSpPr>
      <xdr:spPr>
        <a:xfrm>
          <a:off x="1079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112123</xdr:rowOff>
    </xdr:from>
    <xdr:to>
      <xdr:col>10</xdr:col>
      <xdr:colOff>114300</xdr:colOff>
      <xdr:row>38</xdr:row>
      <xdr:rowOff>138249</xdr:rowOff>
    </xdr:to>
    <xdr:cxnSp macro="">
      <xdr:nvCxnSpPr>
        <xdr:cNvPr id="83" name="直線コネクタ 82">
          <a:extLst>
            <a:ext uri="{FF2B5EF4-FFF2-40B4-BE49-F238E27FC236}">
              <a16:creationId xmlns:a16="http://schemas.microsoft.com/office/drawing/2014/main" id="{91323C53-87EB-4F94-84C2-F350FEAF0F9E}"/>
            </a:ext>
          </a:extLst>
        </xdr:cNvPr>
        <xdr:cNvCxnSpPr/>
      </xdr:nvCxnSpPr>
      <xdr:spPr>
        <a:xfrm>
          <a:off x="1130300" y="662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AE5A73E5-2103-4507-9E7F-9F9882C35356}"/>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38AEDB07-3914-4B32-94C8-4A4BF3B4B941}"/>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5F9603E4-B0F9-4DA4-843C-9EE9DAE770A2}"/>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446584-E7CD-4916-8F33-3E138034B749}"/>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道路】&#10;有形固定資産減価償却率">
          <a:extLst>
            <a:ext uri="{FF2B5EF4-FFF2-40B4-BE49-F238E27FC236}">
              <a16:creationId xmlns:a16="http://schemas.microsoft.com/office/drawing/2014/main" id="{61940DDE-64CE-4EDF-AF70-89268C807AC6}"/>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道路】&#10;有形固定資産減価償却率">
          <a:extLst>
            <a:ext uri="{FF2B5EF4-FFF2-40B4-BE49-F238E27FC236}">
              <a16:creationId xmlns:a16="http://schemas.microsoft.com/office/drawing/2014/main" id="{68E2FB24-E9C0-44AB-A6F3-E9BB2DA0C3E1}"/>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道路】&#10;有形固定資産減価償却率">
          <a:extLst>
            <a:ext uri="{FF2B5EF4-FFF2-40B4-BE49-F238E27FC236}">
              <a16:creationId xmlns:a16="http://schemas.microsoft.com/office/drawing/2014/main" id="{96F3A7BE-4D42-4083-85AE-FD2199EC593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91" name="n_4mainValue【道路】&#10;有形固定資産減価償却率">
          <a:extLst>
            <a:ext uri="{FF2B5EF4-FFF2-40B4-BE49-F238E27FC236}">
              <a16:creationId xmlns:a16="http://schemas.microsoft.com/office/drawing/2014/main" id="{CD05B8F1-25FE-4460-B69D-B8AED35A9678}"/>
            </a:ext>
          </a:extLst>
        </xdr:cNvPr>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C94D3F2-3445-4A90-88B6-DAACD90EAD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24E1968-CAC3-434B-B086-A95F709EA5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6FD7219-80B8-4D9B-A1D7-32B41D7BD8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CB477AC-C9B9-42D8-AE02-8C7030CE48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A88D6F6-69FE-47AA-A8E1-21C8FBC07A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376A58D-D31F-4BF5-8534-B75503DF3D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5063C40-8F84-48F5-BBC8-0A4FB79B4D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123CE9E-2D0B-497F-B63B-A0A156364D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6DF0994-55F2-430C-8357-5A0E69ADDA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C6500AB-314B-40AF-B0A5-E2397FD7468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480D955-F0D8-4742-9402-07D56FD0FBA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BEB559-C640-4859-B639-35AD9D55057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556D83-0E82-486D-9E26-CFA9FE2961C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0D2FB26-9D1E-4A23-A233-9EB42E50F57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628AB8A-A902-4F5B-9D8D-52F32D4553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20BF9D4-6F36-4BE2-B96D-DFA53F6387D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6B41C57-88C8-4783-91AC-6569E06E005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DE9E403-EA9C-4073-AF61-9794225107E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480CA82-9D13-44BC-9BB7-9C7BD6D6EA4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D91352C-06FE-42ED-B8D0-6903B538AC3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8DD4A52-A869-4491-A154-4163AF25AC7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2100FC9-D0FD-40B2-9560-788E313921D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0DA0E55-921F-40D1-91EE-AD06563F92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DF1FE9E6-47E7-416B-976C-59C10270553B}"/>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E094E214-EA85-4399-906F-7AC2294FF7AA}"/>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715A5EAB-BD97-4FFF-85EA-473252DFA1DC}"/>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525917B0-D769-4405-A3AA-D3A1C948645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85DD7841-1CA9-4266-A7E0-5440C8D91BF2}"/>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9F851ABC-82AA-47EC-8040-807EE4BA812B}"/>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D413956C-E66A-4C57-AD69-3B760641BCE8}"/>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863EA97D-A08B-4F58-883A-212EF8D444EA}"/>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EC11CDDF-3526-4918-942D-3C75BA7A28B9}"/>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44D484C9-C044-4DEB-B39A-F70184E1F385}"/>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E2B9325E-87CC-47D5-8420-576390C80903}"/>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E379C1-A1A3-4EA7-90B8-07BF6F5F84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3CF66EC-540C-42B5-B715-8184B61EB8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1318D82-EC3D-4CF8-B631-48F04C1763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84CCCF2-49CB-481F-AE02-7D5471B683B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1F68716-68B4-4E43-99F3-0396456A39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116354</xdr:rowOff>
    </xdr:from>
    <xdr:to>
      <xdr:col>55</xdr:col>
      <xdr:colOff>50800</xdr:colOff>
      <xdr:row>41</xdr:row>
      <xdr:rowOff>46504</xdr:rowOff>
    </xdr:to>
    <xdr:sp macro="" textlink="">
      <xdr:nvSpPr>
        <xdr:cNvPr id="131" name="楕円 130">
          <a:extLst>
            <a:ext uri="{FF2B5EF4-FFF2-40B4-BE49-F238E27FC236}">
              <a16:creationId xmlns:a16="http://schemas.microsoft.com/office/drawing/2014/main" id="{455A32A6-1BB6-40E3-A71F-B7D50D385D79}"/>
            </a:ext>
          </a:extLst>
        </xdr:cNvPr>
        <xdr:cNvSpPr/>
      </xdr:nvSpPr>
      <xdr:spPr>
        <a:xfrm>
          <a:off x="10426700" y="69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139231</xdr:rowOff>
    </xdr:from>
    <xdr:ext cx="599010" cy="259045"/>
    <xdr:sp macro="" textlink="">
      <xdr:nvSpPr>
        <xdr:cNvPr id="132" name="【道路】&#10;一人当たり延長該当値テキスト">
          <a:extLst>
            <a:ext uri="{FF2B5EF4-FFF2-40B4-BE49-F238E27FC236}">
              <a16:creationId xmlns:a16="http://schemas.microsoft.com/office/drawing/2014/main" id="{4F297B5C-4D6C-452A-BF5E-54EE189C9037}"/>
            </a:ext>
          </a:extLst>
        </xdr:cNvPr>
        <xdr:cNvSpPr txBox="1"/>
      </xdr:nvSpPr>
      <xdr:spPr>
        <a:xfrm>
          <a:off x="10515600" y="682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122572</xdr:rowOff>
    </xdr:from>
    <xdr:to>
      <xdr:col>50</xdr:col>
      <xdr:colOff>165100</xdr:colOff>
      <xdr:row>41</xdr:row>
      <xdr:rowOff>52722</xdr:rowOff>
    </xdr:to>
    <xdr:sp macro="" textlink="">
      <xdr:nvSpPr>
        <xdr:cNvPr id="133" name="楕円 132">
          <a:extLst>
            <a:ext uri="{FF2B5EF4-FFF2-40B4-BE49-F238E27FC236}">
              <a16:creationId xmlns:a16="http://schemas.microsoft.com/office/drawing/2014/main" id="{0A9F1286-7AFC-432C-8406-664FA60482DE}"/>
            </a:ext>
          </a:extLst>
        </xdr:cNvPr>
        <xdr:cNvSpPr/>
      </xdr:nvSpPr>
      <xdr:spPr>
        <a:xfrm>
          <a:off x="9588500" y="69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167154</xdr:rowOff>
    </xdr:from>
    <xdr:to>
      <xdr:col>55</xdr:col>
      <xdr:colOff>0</xdr:colOff>
      <xdr:row>41</xdr:row>
      <xdr:rowOff>1922</xdr:rowOff>
    </xdr:to>
    <xdr:cxnSp macro="">
      <xdr:nvCxnSpPr>
        <xdr:cNvPr id="134" name="直線コネクタ 133">
          <a:extLst>
            <a:ext uri="{FF2B5EF4-FFF2-40B4-BE49-F238E27FC236}">
              <a16:creationId xmlns:a16="http://schemas.microsoft.com/office/drawing/2014/main" id="{EEAFACEC-D673-457F-A47E-EAF13D63D72B}"/>
            </a:ext>
          </a:extLst>
        </xdr:cNvPr>
        <xdr:cNvCxnSpPr/>
      </xdr:nvCxnSpPr>
      <xdr:spPr>
        <a:xfrm flipV="1">
          <a:off x="9639300" y="7025154"/>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126952</xdr:rowOff>
    </xdr:from>
    <xdr:to>
      <xdr:col>46</xdr:col>
      <xdr:colOff>38100</xdr:colOff>
      <xdr:row>41</xdr:row>
      <xdr:rowOff>57102</xdr:rowOff>
    </xdr:to>
    <xdr:sp macro="" textlink="">
      <xdr:nvSpPr>
        <xdr:cNvPr id="135" name="楕円 134">
          <a:extLst>
            <a:ext uri="{FF2B5EF4-FFF2-40B4-BE49-F238E27FC236}">
              <a16:creationId xmlns:a16="http://schemas.microsoft.com/office/drawing/2014/main" id="{D1B0761E-AA4B-4680-8648-8579560BD6A3}"/>
            </a:ext>
          </a:extLst>
        </xdr:cNvPr>
        <xdr:cNvSpPr/>
      </xdr:nvSpPr>
      <xdr:spPr>
        <a:xfrm>
          <a:off x="8699500" y="69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1922</xdr:rowOff>
    </xdr:from>
    <xdr:to>
      <xdr:col>50</xdr:col>
      <xdr:colOff>114300</xdr:colOff>
      <xdr:row>41</xdr:row>
      <xdr:rowOff>6302</xdr:rowOff>
    </xdr:to>
    <xdr:cxnSp macro="">
      <xdr:nvCxnSpPr>
        <xdr:cNvPr id="136" name="直線コネクタ 135">
          <a:extLst>
            <a:ext uri="{FF2B5EF4-FFF2-40B4-BE49-F238E27FC236}">
              <a16:creationId xmlns:a16="http://schemas.microsoft.com/office/drawing/2014/main" id="{1E50D448-A6C6-4F5B-9B24-2F796A1A0011}"/>
            </a:ext>
          </a:extLst>
        </xdr:cNvPr>
        <xdr:cNvCxnSpPr/>
      </xdr:nvCxnSpPr>
      <xdr:spPr>
        <a:xfrm flipV="1">
          <a:off x="8750300" y="7031372"/>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131981</xdr:rowOff>
    </xdr:from>
    <xdr:to>
      <xdr:col>41</xdr:col>
      <xdr:colOff>101600</xdr:colOff>
      <xdr:row>41</xdr:row>
      <xdr:rowOff>62131</xdr:rowOff>
    </xdr:to>
    <xdr:sp macro="" textlink="">
      <xdr:nvSpPr>
        <xdr:cNvPr id="137" name="楕円 136">
          <a:extLst>
            <a:ext uri="{FF2B5EF4-FFF2-40B4-BE49-F238E27FC236}">
              <a16:creationId xmlns:a16="http://schemas.microsoft.com/office/drawing/2014/main" id="{7A627949-17D5-4E53-A73D-DA6F01F2AB55}"/>
            </a:ext>
          </a:extLst>
        </xdr:cNvPr>
        <xdr:cNvSpPr/>
      </xdr:nvSpPr>
      <xdr:spPr>
        <a:xfrm>
          <a:off x="7810500" y="6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6302</xdr:rowOff>
    </xdr:from>
    <xdr:to>
      <xdr:col>45</xdr:col>
      <xdr:colOff>177800</xdr:colOff>
      <xdr:row>41</xdr:row>
      <xdr:rowOff>11331</xdr:rowOff>
    </xdr:to>
    <xdr:cxnSp macro="">
      <xdr:nvCxnSpPr>
        <xdr:cNvPr id="138" name="直線コネクタ 137">
          <a:extLst>
            <a:ext uri="{FF2B5EF4-FFF2-40B4-BE49-F238E27FC236}">
              <a16:creationId xmlns:a16="http://schemas.microsoft.com/office/drawing/2014/main" id="{B39F46C5-6CCB-4DD6-ACE7-AC065BBD32FF}"/>
            </a:ext>
          </a:extLst>
        </xdr:cNvPr>
        <xdr:cNvCxnSpPr/>
      </xdr:nvCxnSpPr>
      <xdr:spPr>
        <a:xfrm flipV="1">
          <a:off x="7861300" y="703575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133989</xdr:rowOff>
    </xdr:from>
    <xdr:to>
      <xdr:col>36</xdr:col>
      <xdr:colOff>165100</xdr:colOff>
      <xdr:row>41</xdr:row>
      <xdr:rowOff>64139</xdr:rowOff>
    </xdr:to>
    <xdr:sp macro="" textlink="">
      <xdr:nvSpPr>
        <xdr:cNvPr id="139" name="楕円 138">
          <a:extLst>
            <a:ext uri="{FF2B5EF4-FFF2-40B4-BE49-F238E27FC236}">
              <a16:creationId xmlns:a16="http://schemas.microsoft.com/office/drawing/2014/main" id="{64FB68CA-29CD-4C06-A5CE-9A53A490CB2C}"/>
            </a:ext>
          </a:extLst>
        </xdr:cNvPr>
        <xdr:cNvSpPr/>
      </xdr:nvSpPr>
      <xdr:spPr>
        <a:xfrm>
          <a:off x="6921500" y="6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11331</xdr:rowOff>
    </xdr:from>
    <xdr:to>
      <xdr:col>41</xdr:col>
      <xdr:colOff>50800</xdr:colOff>
      <xdr:row>41</xdr:row>
      <xdr:rowOff>13339</xdr:rowOff>
    </xdr:to>
    <xdr:cxnSp macro="">
      <xdr:nvCxnSpPr>
        <xdr:cNvPr id="140" name="直線コネクタ 139">
          <a:extLst>
            <a:ext uri="{FF2B5EF4-FFF2-40B4-BE49-F238E27FC236}">
              <a16:creationId xmlns:a16="http://schemas.microsoft.com/office/drawing/2014/main" id="{A98E8CE5-6A8F-4482-A906-B71A96D1E439}"/>
            </a:ext>
          </a:extLst>
        </xdr:cNvPr>
        <xdr:cNvCxnSpPr/>
      </xdr:nvCxnSpPr>
      <xdr:spPr>
        <a:xfrm flipV="1">
          <a:off x="6972300" y="7040781"/>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F305471B-D626-4B41-A265-9A023C9EAD23}"/>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90EB0A32-3DF5-45B8-8326-06164D0D2768}"/>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CC259A1C-BF6E-4E51-94A9-A4BAA152CD96}"/>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88E7F045-F047-4FB6-ADD6-E24D327B6D57}"/>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69249</xdr:rowOff>
    </xdr:from>
    <xdr:ext cx="599010" cy="259045"/>
    <xdr:sp macro="" textlink="">
      <xdr:nvSpPr>
        <xdr:cNvPr id="145" name="n_1mainValue【道路】&#10;一人当たり延長">
          <a:extLst>
            <a:ext uri="{FF2B5EF4-FFF2-40B4-BE49-F238E27FC236}">
              <a16:creationId xmlns:a16="http://schemas.microsoft.com/office/drawing/2014/main" id="{15706527-A1CC-43DF-B94D-BFDBD2A3FAAD}"/>
            </a:ext>
          </a:extLst>
        </xdr:cNvPr>
        <xdr:cNvSpPr txBox="1"/>
      </xdr:nvSpPr>
      <xdr:spPr>
        <a:xfrm>
          <a:off x="9327094" y="675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73629</xdr:rowOff>
    </xdr:from>
    <xdr:ext cx="599010" cy="259045"/>
    <xdr:sp macro="" textlink="">
      <xdr:nvSpPr>
        <xdr:cNvPr id="146" name="n_2mainValue【道路】&#10;一人当たり延長">
          <a:extLst>
            <a:ext uri="{FF2B5EF4-FFF2-40B4-BE49-F238E27FC236}">
              <a16:creationId xmlns:a16="http://schemas.microsoft.com/office/drawing/2014/main" id="{C8FC61FD-38E2-46C3-88C3-B4B1E6B718E2}"/>
            </a:ext>
          </a:extLst>
        </xdr:cNvPr>
        <xdr:cNvSpPr txBox="1"/>
      </xdr:nvSpPr>
      <xdr:spPr>
        <a:xfrm>
          <a:off x="8450794" y="676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78658</xdr:rowOff>
    </xdr:from>
    <xdr:ext cx="599010" cy="259045"/>
    <xdr:sp macro="" textlink="">
      <xdr:nvSpPr>
        <xdr:cNvPr id="147" name="n_3mainValue【道路】&#10;一人当たり延長">
          <a:extLst>
            <a:ext uri="{FF2B5EF4-FFF2-40B4-BE49-F238E27FC236}">
              <a16:creationId xmlns:a16="http://schemas.microsoft.com/office/drawing/2014/main" id="{ACCFF8D6-1ECF-449C-B787-F0D88D421813}"/>
            </a:ext>
          </a:extLst>
        </xdr:cNvPr>
        <xdr:cNvSpPr txBox="1"/>
      </xdr:nvSpPr>
      <xdr:spPr>
        <a:xfrm>
          <a:off x="7561794" y="67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80666</xdr:rowOff>
    </xdr:from>
    <xdr:ext cx="599010" cy="259045"/>
    <xdr:sp macro="" textlink="">
      <xdr:nvSpPr>
        <xdr:cNvPr id="148" name="n_4mainValue【道路】&#10;一人当たり延長">
          <a:extLst>
            <a:ext uri="{FF2B5EF4-FFF2-40B4-BE49-F238E27FC236}">
              <a16:creationId xmlns:a16="http://schemas.microsoft.com/office/drawing/2014/main" id="{380E6C7C-E517-4D51-8945-7917EB822303}"/>
            </a:ext>
          </a:extLst>
        </xdr:cNvPr>
        <xdr:cNvSpPr txBox="1"/>
      </xdr:nvSpPr>
      <xdr:spPr>
        <a:xfrm>
          <a:off x="6672794" y="67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6841D6C-9E28-4E28-9F39-5D0FCF63AA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BE601E8-FE22-4A29-A215-37DB607731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1C62B2D-9B4E-447A-BC04-20ECC8747E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2691968-F5CF-4967-B0FD-711AE573E3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804DC64-6E31-4ADC-BB9F-1DFC0FD699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D6256FD-DB75-42F8-BC5E-7250BC5CFA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AB0C6A1-17A6-48D4-9EC2-F361ED8F32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E631029-6A0B-4A06-A0B0-0BE5E718AE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8F93EC0-FE6E-4231-8031-0D2FDB2944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E69A452-451F-49BF-8F2D-2E959FE490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261AD32-8922-4DB5-BB1C-4863B8F366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FEC3B16-CDD8-45CC-9025-2B879C8B2B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65EC221-E643-4961-B951-11029B55620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B9C365C-47FD-47AB-B08B-BED887EFB4A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019560F-8370-473D-868A-5EE05223A0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DDB91FC-D875-431D-B91D-87EB12CEE17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8746536-9339-4A55-B1A6-08497D95739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AB6F5D2-E92F-46A8-8EDE-72EE3774654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41E34D3-7B40-40EA-B435-6D42918639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FE62F03-DBFE-4C81-8DC1-2F9C798D66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B7816CD-7485-4994-8409-6CE065E2B57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A4FDCE5-174B-48AB-9120-0C843BB65A8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5DE5A44-86DF-4555-80AB-07C551B1A22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01B8D2B-2B2A-4DCF-A013-3E1898FADC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317ACBF5-0B96-4E36-BF89-B1AAEA7FB0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13329AB0-7476-4ACE-988E-EB1E430678AB}"/>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41F03DE-D0E1-44D7-ABC7-9A5D609EAD36}"/>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A7301AAA-52BA-4445-A064-D0E636272157}"/>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51C5BB4-9C4D-44CD-909E-0BD7245DDD93}"/>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D0313C75-8B8B-4C4F-B372-1DE544D571C8}"/>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10DED58-0FFE-42A0-B31A-71828B641A7D}"/>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EBFFF19-DF72-48FF-9DD5-D0CB0D6724B2}"/>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2E3D75B-5332-48FD-B290-BA10AC3B344F}"/>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713211C2-F942-4552-91CA-F319F74A3678}"/>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2C206323-1A2F-4020-B4EB-8182B2F5FBE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E996E44F-7FF1-4FBD-A326-48462FDD4792}"/>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927014D-73B5-44B4-B762-4EE69EED908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A921161-62FB-463E-8581-8DA9A2A2E40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CB77323-031E-4D3D-9F24-AA470DC8BC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9AC86F9-8150-43AB-8686-31A46F1D00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A035D94-39E2-4002-B1C1-C52CA30B73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0" name="楕円 189">
          <a:extLst>
            <a:ext uri="{FF2B5EF4-FFF2-40B4-BE49-F238E27FC236}">
              <a16:creationId xmlns:a16="http://schemas.microsoft.com/office/drawing/2014/main" id="{F20F03D8-1A8D-42B9-AB9B-81080776CB1E}"/>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C55A54A2-AB5D-44B5-A363-F5FDF50266B2}"/>
            </a:ext>
          </a:extLst>
        </xdr:cNvPr>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2" name="楕円 191">
          <a:extLst>
            <a:ext uri="{FF2B5EF4-FFF2-40B4-BE49-F238E27FC236}">
              <a16:creationId xmlns:a16="http://schemas.microsoft.com/office/drawing/2014/main" id="{6BA2250A-F771-463A-80D6-CF262A84CD65}"/>
            </a:ext>
          </a:extLst>
        </xdr:cNvPr>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55517</xdr:rowOff>
    </xdr:to>
    <xdr:cxnSp macro="">
      <xdr:nvCxnSpPr>
        <xdr:cNvPr id="193" name="直線コネクタ 192">
          <a:extLst>
            <a:ext uri="{FF2B5EF4-FFF2-40B4-BE49-F238E27FC236}">
              <a16:creationId xmlns:a16="http://schemas.microsoft.com/office/drawing/2014/main" id="{5B230EF2-5843-4416-9651-8A4280AB51E6}"/>
            </a:ext>
          </a:extLst>
        </xdr:cNvPr>
        <xdr:cNvCxnSpPr/>
      </xdr:nvCxnSpPr>
      <xdr:spPr>
        <a:xfrm flipV="1">
          <a:off x="3797300" y="1046988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94" name="楕円 193">
          <a:extLst>
            <a:ext uri="{FF2B5EF4-FFF2-40B4-BE49-F238E27FC236}">
              <a16:creationId xmlns:a16="http://schemas.microsoft.com/office/drawing/2014/main" id="{9DC0C956-B55C-4FFB-8626-95EC9301C5D0}"/>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55517</xdr:rowOff>
    </xdr:to>
    <xdr:cxnSp macro="">
      <xdr:nvCxnSpPr>
        <xdr:cNvPr id="195" name="直線コネクタ 194">
          <a:extLst>
            <a:ext uri="{FF2B5EF4-FFF2-40B4-BE49-F238E27FC236}">
              <a16:creationId xmlns:a16="http://schemas.microsoft.com/office/drawing/2014/main" id="{15EE5961-A7B8-4F79-AAAF-DCFB0150C4FE}"/>
            </a:ext>
          </a:extLst>
        </xdr:cNvPr>
        <xdr:cNvCxnSpPr/>
      </xdr:nvCxnSpPr>
      <xdr:spPr>
        <a:xfrm>
          <a:off x="2908300" y="105009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6" name="楕円 195">
          <a:extLst>
            <a:ext uri="{FF2B5EF4-FFF2-40B4-BE49-F238E27FC236}">
              <a16:creationId xmlns:a16="http://schemas.microsoft.com/office/drawing/2014/main" id="{E478D770-C39B-4C15-8668-5C0E0D323180}"/>
            </a:ext>
          </a:extLst>
        </xdr:cNvPr>
        <xdr:cNvSpPr/>
      </xdr:nvSpPr>
      <xdr:spPr>
        <a:xfrm>
          <a:off x="1968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42454</xdr:rowOff>
    </xdr:to>
    <xdr:cxnSp macro="">
      <xdr:nvCxnSpPr>
        <xdr:cNvPr id="197" name="直線コネクタ 196">
          <a:extLst>
            <a:ext uri="{FF2B5EF4-FFF2-40B4-BE49-F238E27FC236}">
              <a16:creationId xmlns:a16="http://schemas.microsoft.com/office/drawing/2014/main" id="{06358705-06D7-4127-8872-44685374DE96}"/>
            </a:ext>
          </a:extLst>
        </xdr:cNvPr>
        <xdr:cNvCxnSpPr/>
      </xdr:nvCxnSpPr>
      <xdr:spPr>
        <a:xfrm>
          <a:off x="2019300" y="1047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0B0990D7-95D7-4784-8F47-393F8440165B}"/>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19594</xdr:rowOff>
    </xdr:to>
    <xdr:cxnSp macro="">
      <xdr:nvCxnSpPr>
        <xdr:cNvPr id="199" name="直線コネクタ 198">
          <a:extLst>
            <a:ext uri="{FF2B5EF4-FFF2-40B4-BE49-F238E27FC236}">
              <a16:creationId xmlns:a16="http://schemas.microsoft.com/office/drawing/2014/main" id="{F8F92E87-3E4A-4E0E-BFBB-E5636C6C9870}"/>
            </a:ext>
          </a:extLst>
        </xdr:cNvPr>
        <xdr:cNvCxnSpPr/>
      </xdr:nvCxnSpPr>
      <xdr:spPr>
        <a:xfrm>
          <a:off x="1130300" y="104698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C40CD13-6C52-453C-AB0E-77708584D593}"/>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FF81F17-8C25-4848-A083-4559C9B72BAB}"/>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89756DB-A415-4A79-960D-AA195A902115}"/>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1E4DEBD-63E2-4A2D-B656-C8A185EB9316}"/>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01BEB41-E25A-4A90-9376-A9EFEA9B4282}"/>
            </a:ext>
          </a:extLst>
        </xdr:cNvPr>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25859B6-C335-41A7-9D98-FC7A0C922786}"/>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012B680-E65F-4DCF-9C28-2AACDDA9CCC8}"/>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61DE278-7327-40DE-999D-E7974851CA92}"/>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D17608A-D16B-4CF6-9055-860643F9FD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C227015-7DCE-445F-A1C4-F0F5B0EA2A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9ED62F8-4B8F-4F81-A0A6-6280EC8AD27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763CB1D-3F66-4CD4-ACCE-7B2AF816D9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7F0E36F-6D9E-49AF-9600-6CCFF1C224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31276A2-3582-42CD-9EA8-2E03F2B9F4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81B227C-E073-47CD-9244-B1E04106B0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D9FC073-32FC-4AA0-B0B7-4FE7AE04E9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D45E50B-AAA1-47FF-B922-B6F6E9ED71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19E4E26-B8DA-40F1-AD96-80EF3B80F9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88FAC632-9271-4187-AABC-5D92D9A3570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908D4ACF-806C-42FF-8B49-C3299462AD6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42DC246-1A53-485C-984D-73928C29F26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7578D39-BC03-487D-A8F3-7ECEF4349D9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E75A613E-1125-4327-8363-069A05136C1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CD0C958-5C31-4A2E-BCFC-2463783BC31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B3D858CD-37EB-4F0D-B0C0-77ABC24CB9B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36B7BF0-56D8-489B-9AA3-FF6CF38BCD6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A70630C-F176-40C5-BF6C-D8474AE4BC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3266DC1-57BA-4597-87F5-AA61153D810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ABC1930-DA24-448E-BA56-CB46C421E7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1BDA7A5F-CC2F-4FFE-8657-81B2A86865D6}"/>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2066A44D-234B-4441-B033-1CB809585906}"/>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F397EB00-A990-4AA1-B87D-538F7DF545CD}"/>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970C2A4-B413-4E81-816E-ECB90542AEC1}"/>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12AE8438-72FE-49E4-B607-E5F0C0DB7231}"/>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B971567-2B2C-41E1-8F15-A4E9DD5D774E}"/>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7C486CA4-0D1C-455F-959C-781C5A08EE51}"/>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D48B11E4-3702-43AB-A9A5-979BC9A768B8}"/>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BABB6D92-B35F-4DC3-A3A6-824AC4314A2F}"/>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111FA772-CA15-497D-BEE6-D5FFE1356A6C}"/>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72EED81A-58C1-4A13-B1D2-8CFB4ECDB527}"/>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8C427A5-4D59-4524-AA1C-66D5B18FF3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4280148-047B-46AF-89BF-A80B51233A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501DA6D-A9CD-4763-9C7A-F76831A10E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FDFD72-8F02-4370-B253-E3CE4041B4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339F829-EBE7-4DD8-88B3-CDC8A5BB07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103123</xdr:rowOff>
    </xdr:from>
    <xdr:to>
      <xdr:col>55</xdr:col>
      <xdr:colOff>50800</xdr:colOff>
      <xdr:row>63</xdr:row>
      <xdr:rowOff>33273</xdr:rowOff>
    </xdr:to>
    <xdr:sp macro="" textlink="">
      <xdr:nvSpPr>
        <xdr:cNvPr id="245" name="楕円 244">
          <a:extLst>
            <a:ext uri="{FF2B5EF4-FFF2-40B4-BE49-F238E27FC236}">
              <a16:creationId xmlns:a16="http://schemas.microsoft.com/office/drawing/2014/main" id="{C3D4F052-6728-4B21-95BB-23B1FEF49A44}"/>
            </a:ext>
          </a:extLst>
        </xdr:cNvPr>
        <xdr:cNvSpPr/>
      </xdr:nvSpPr>
      <xdr:spPr>
        <a:xfrm>
          <a:off x="10426700" y="107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81550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D3F1682B-DC2F-492A-9A21-1B880EE8E6F0}"/>
            </a:ext>
          </a:extLst>
        </xdr:cNvPr>
        <xdr:cNvSpPr txBox="1"/>
      </xdr:nvSpPr>
      <xdr:spPr>
        <a:xfrm>
          <a:off x="10515600" y="1071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119835</xdr:rowOff>
    </xdr:from>
    <xdr:to>
      <xdr:col>50</xdr:col>
      <xdr:colOff>165100</xdr:colOff>
      <xdr:row>63</xdr:row>
      <xdr:rowOff>49985</xdr:rowOff>
    </xdr:to>
    <xdr:sp macro="" textlink="">
      <xdr:nvSpPr>
        <xdr:cNvPr id="247" name="楕円 246">
          <a:extLst>
            <a:ext uri="{FF2B5EF4-FFF2-40B4-BE49-F238E27FC236}">
              <a16:creationId xmlns:a16="http://schemas.microsoft.com/office/drawing/2014/main" id="{95227312-92EA-445F-A68F-FC9FC8460F29}"/>
            </a:ext>
          </a:extLst>
        </xdr:cNvPr>
        <xdr:cNvSpPr/>
      </xdr:nvSpPr>
      <xdr:spPr>
        <a:xfrm>
          <a:off x="9588500" y="107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153923</xdr:rowOff>
    </xdr:from>
    <xdr:to>
      <xdr:col>55</xdr:col>
      <xdr:colOff>0</xdr:colOff>
      <xdr:row>62</xdr:row>
      <xdr:rowOff>170635</xdr:rowOff>
    </xdr:to>
    <xdr:cxnSp macro="">
      <xdr:nvCxnSpPr>
        <xdr:cNvPr id="248" name="直線コネクタ 247">
          <a:extLst>
            <a:ext uri="{FF2B5EF4-FFF2-40B4-BE49-F238E27FC236}">
              <a16:creationId xmlns:a16="http://schemas.microsoft.com/office/drawing/2014/main" id="{E8C5CDE1-3B65-4EEB-8451-AD70928243DB}"/>
            </a:ext>
          </a:extLst>
        </xdr:cNvPr>
        <xdr:cNvCxnSpPr/>
      </xdr:nvCxnSpPr>
      <xdr:spPr>
        <a:xfrm flipV="1">
          <a:off x="9639300" y="10783823"/>
          <a:ext cx="8382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125279</xdr:rowOff>
    </xdr:from>
    <xdr:to>
      <xdr:col>46</xdr:col>
      <xdr:colOff>38100</xdr:colOff>
      <xdr:row>63</xdr:row>
      <xdr:rowOff>55429</xdr:rowOff>
    </xdr:to>
    <xdr:sp macro="" textlink="">
      <xdr:nvSpPr>
        <xdr:cNvPr id="249" name="楕円 248">
          <a:extLst>
            <a:ext uri="{FF2B5EF4-FFF2-40B4-BE49-F238E27FC236}">
              <a16:creationId xmlns:a16="http://schemas.microsoft.com/office/drawing/2014/main" id="{41F67AA8-8248-4433-804F-63824C8BE934}"/>
            </a:ext>
          </a:extLst>
        </xdr:cNvPr>
        <xdr:cNvSpPr/>
      </xdr:nvSpPr>
      <xdr:spPr>
        <a:xfrm>
          <a:off x="8699500" y="10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170635</xdr:rowOff>
    </xdr:from>
    <xdr:to>
      <xdr:col>50</xdr:col>
      <xdr:colOff>114300</xdr:colOff>
      <xdr:row>63</xdr:row>
      <xdr:rowOff>4629</xdr:rowOff>
    </xdr:to>
    <xdr:cxnSp macro="">
      <xdr:nvCxnSpPr>
        <xdr:cNvPr id="250" name="直線コネクタ 249">
          <a:extLst>
            <a:ext uri="{FF2B5EF4-FFF2-40B4-BE49-F238E27FC236}">
              <a16:creationId xmlns:a16="http://schemas.microsoft.com/office/drawing/2014/main" id="{F1A4312C-48BC-44AB-A212-8E43A315B448}"/>
            </a:ext>
          </a:extLst>
        </xdr:cNvPr>
        <xdr:cNvCxnSpPr/>
      </xdr:nvCxnSpPr>
      <xdr:spPr>
        <a:xfrm flipV="1">
          <a:off x="8750300" y="1080053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128436</xdr:rowOff>
    </xdr:from>
    <xdr:to>
      <xdr:col>41</xdr:col>
      <xdr:colOff>101600</xdr:colOff>
      <xdr:row>63</xdr:row>
      <xdr:rowOff>58586</xdr:rowOff>
    </xdr:to>
    <xdr:sp macro="" textlink="">
      <xdr:nvSpPr>
        <xdr:cNvPr id="251" name="楕円 250">
          <a:extLst>
            <a:ext uri="{FF2B5EF4-FFF2-40B4-BE49-F238E27FC236}">
              <a16:creationId xmlns:a16="http://schemas.microsoft.com/office/drawing/2014/main" id="{B2D53F7E-299A-4B4F-A498-BCE2F7AA1985}"/>
            </a:ext>
          </a:extLst>
        </xdr:cNvPr>
        <xdr:cNvSpPr/>
      </xdr:nvSpPr>
      <xdr:spPr>
        <a:xfrm>
          <a:off x="7810500" y="107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4629</xdr:rowOff>
    </xdr:from>
    <xdr:to>
      <xdr:col>45</xdr:col>
      <xdr:colOff>177800</xdr:colOff>
      <xdr:row>63</xdr:row>
      <xdr:rowOff>7786</xdr:rowOff>
    </xdr:to>
    <xdr:cxnSp macro="">
      <xdr:nvCxnSpPr>
        <xdr:cNvPr id="252" name="直線コネクタ 251">
          <a:extLst>
            <a:ext uri="{FF2B5EF4-FFF2-40B4-BE49-F238E27FC236}">
              <a16:creationId xmlns:a16="http://schemas.microsoft.com/office/drawing/2014/main" id="{AA1B9FF2-C043-4DE1-B852-EA5D32416163}"/>
            </a:ext>
          </a:extLst>
        </xdr:cNvPr>
        <xdr:cNvCxnSpPr/>
      </xdr:nvCxnSpPr>
      <xdr:spPr>
        <a:xfrm flipV="1">
          <a:off x="7861300" y="1080597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133232</xdr:rowOff>
    </xdr:from>
    <xdr:to>
      <xdr:col>36</xdr:col>
      <xdr:colOff>165100</xdr:colOff>
      <xdr:row>63</xdr:row>
      <xdr:rowOff>63382</xdr:rowOff>
    </xdr:to>
    <xdr:sp macro="" textlink="">
      <xdr:nvSpPr>
        <xdr:cNvPr id="253" name="楕円 252">
          <a:extLst>
            <a:ext uri="{FF2B5EF4-FFF2-40B4-BE49-F238E27FC236}">
              <a16:creationId xmlns:a16="http://schemas.microsoft.com/office/drawing/2014/main" id="{E2A0EA2F-C50A-4D67-BF4F-5EE66DF04CDE}"/>
            </a:ext>
          </a:extLst>
        </xdr:cNvPr>
        <xdr:cNvSpPr/>
      </xdr:nvSpPr>
      <xdr:spPr>
        <a:xfrm>
          <a:off x="6921500" y="107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7786</xdr:rowOff>
    </xdr:from>
    <xdr:to>
      <xdr:col>41</xdr:col>
      <xdr:colOff>50800</xdr:colOff>
      <xdr:row>63</xdr:row>
      <xdr:rowOff>12582</xdr:rowOff>
    </xdr:to>
    <xdr:cxnSp macro="">
      <xdr:nvCxnSpPr>
        <xdr:cNvPr id="254" name="直線コネクタ 253">
          <a:extLst>
            <a:ext uri="{FF2B5EF4-FFF2-40B4-BE49-F238E27FC236}">
              <a16:creationId xmlns:a16="http://schemas.microsoft.com/office/drawing/2014/main" id="{1BBCE20A-5A1D-44FF-915F-B24A8DD055CF}"/>
            </a:ext>
          </a:extLst>
        </xdr:cNvPr>
        <xdr:cNvCxnSpPr/>
      </xdr:nvCxnSpPr>
      <xdr:spPr>
        <a:xfrm flipV="1">
          <a:off x="6972300" y="10809136"/>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3D4F02F-6121-476B-953D-C149AEF57EE2}"/>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2877A9D-5FC2-42F3-A2BC-0D6FD34044A5}"/>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F812FF2-561A-4FA9-8D2A-90C9B7480B68}"/>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460D91F9-64B5-4F87-8470-60BD7B219F82}"/>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41112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93B0C1B7-6D1F-479F-8D52-F5E91DE71DBF}"/>
            </a:ext>
          </a:extLst>
        </xdr:cNvPr>
        <xdr:cNvSpPr txBox="1"/>
      </xdr:nvSpPr>
      <xdr:spPr>
        <a:xfrm>
          <a:off x="9327095" y="1084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46556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B1D825C9-0538-44BD-B768-67D3247FE77C}"/>
            </a:ext>
          </a:extLst>
        </xdr:cNvPr>
        <xdr:cNvSpPr txBox="1"/>
      </xdr:nvSpPr>
      <xdr:spPr>
        <a:xfrm>
          <a:off x="8450795" y="1084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49713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A6A32EB6-C502-480A-84C4-AFC49BF22F0B}"/>
            </a:ext>
          </a:extLst>
        </xdr:cNvPr>
        <xdr:cNvSpPr txBox="1"/>
      </xdr:nvSpPr>
      <xdr:spPr>
        <a:xfrm>
          <a:off x="7561795" y="10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54509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CB81026-7D9B-4F73-97D2-1E49F2CE2150}"/>
            </a:ext>
          </a:extLst>
        </xdr:cNvPr>
        <xdr:cNvSpPr txBox="1"/>
      </xdr:nvSpPr>
      <xdr:spPr>
        <a:xfrm>
          <a:off x="6672795" y="1085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E8164AE-A4BD-427E-8E55-759798FACB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683C791-D17B-47A7-A846-E3BD85DFDD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BF3F6D0-11A2-4F02-BB0D-5A9B79A670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56A675B-8B8C-4B52-B804-D364145DB8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21D7675-9EEC-4B40-93C6-C33838204A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12055BB-2A6F-45AF-854A-C276CE0433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F672158-2EB6-497C-8D71-4EAB61910D2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6328939-1B96-4A1B-B7C8-D635D4E848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139568A-C98B-4A91-9925-F3AE3581887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2294160-E8EE-474D-AAA1-40EA59A5C0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177A123-8CD3-4F1D-902D-5DD6FBEDA31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12E01A8-88DF-4268-BB60-5C186489857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83CDE613-3290-412B-8DF0-0ED5B2AFC6C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7D2BED25-E1C8-439C-82F5-1866DE91DC8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4201AF2-B6D9-446A-AEC7-0C849B65129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F90E49F8-24C1-43C8-9728-38E3B233786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842632D-6B8E-4FFC-84AF-A97DE84CD1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6208E63-D9EA-4DAE-AEF1-D4D4166B655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D7FF037-F91E-4DC8-8EC3-9ABF47A8C4D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FB20D36-4D5B-4929-917E-25258D4C980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B889DD7-CDFC-4AB3-AD82-D903377396A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9ECF596-66E7-413E-ADEE-CAF768518B7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C6468536-BD45-4153-A11C-D7E0F280D70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962CC96-A922-4433-9726-029720DC81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C7D57F2-5654-4C03-85C1-A23F166A05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26DF605-B2A7-4616-97E2-A2C43CDB1BC3}"/>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83C01539-D4CC-4E27-AE11-20E9ABA036A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F6650692-11B6-48E4-93FB-68C8E0FA27F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6E92A20-4F89-450D-B615-26AA911A7CF2}"/>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8D6F6B99-7C1A-43FF-8404-F55DD44263D5}"/>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C8728CB-9C87-47E4-9026-19581A457A06}"/>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52A1691B-00FE-4C4F-9D62-A8A60846DF0A}"/>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714D0FB5-0B39-43D9-B59E-4E032598AE08}"/>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7D56DC1E-94F0-4940-BFB4-019DBE3EE32D}"/>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F814B2F8-2BC3-4218-81FA-610E1D25C467}"/>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7CC9E3C3-70AB-49A9-9EC7-96316D5A434B}"/>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B6A3BCE-DF92-46DC-A0A6-AF8194875A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BEA68E8-2A0E-4064-A122-128E1253D7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65DF51C-9548-471F-ADF4-32CD419916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8A01058-4980-4AA6-99AF-49F7C9B7BB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53068B2-D303-4ACE-8870-4FC5F952C91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117929</xdr:rowOff>
    </xdr:from>
    <xdr:to>
      <xdr:col>24</xdr:col>
      <xdr:colOff>114300</xdr:colOff>
      <xdr:row>85</xdr:row>
      <xdr:rowOff>48079</xdr:rowOff>
    </xdr:to>
    <xdr:sp macro="" textlink="">
      <xdr:nvSpPr>
        <xdr:cNvPr id="304" name="楕円 303">
          <a:extLst>
            <a:ext uri="{FF2B5EF4-FFF2-40B4-BE49-F238E27FC236}">
              <a16:creationId xmlns:a16="http://schemas.microsoft.com/office/drawing/2014/main" id="{904B1950-17BC-4975-B485-C5A568161FB4}"/>
            </a:ext>
          </a:extLst>
        </xdr:cNvPr>
        <xdr:cNvSpPr/>
      </xdr:nvSpPr>
      <xdr:spPr>
        <a:xfrm>
          <a:off x="4584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96356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97F992E-29C0-40B9-BF46-4CA67035058D}"/>
            </a:ext>
          </a:extLst>
        </xdr:cNvPr>
        <xdr:cNvSpPr txBox="1"/>
      </xdr:nvSpPr>
      <xdr:spPr>
        <a:xfrm>
          <a:off x="4673600"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95069</xdr:rowOff>
    </xdr:from>
    <xdr:to>
      <xdr:col>20</xdr:col>
      <xdr:colOff>38100</xdr:colOff>
      <xdr:row>85</xdr:row>
      <xdr:rowOff>25219</xdr:rowOff>
    </xdr:to>
    <xdr:sp macro="" textlink="">
      <xdr:nvSpPr>
        <xdr:cNvPr id="306" name="楕円 305">
          <a:extLst>
            <a:ext uri="{FF2B5EF4-FFF2-40B4-BE49-F238E27FC236}">
              <a16:creationId xmlns:a16="http://schemas.microsoft.com/office/drawing/2014/main" id="{FBE6A557-6270-485D-9814-167FB3A44801}"/>
            </a:ext>
          </a:extLst>
        </xdr:cNvPr>
        <xdr:cNvSpPr/>
      </xdr:nvSpPr>
      <xdr:spPr>
        <a:xfrm>
          <a:off x="3746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145869</xdr:rowOff>
    </xdr:from>
    <xdr:to>
      <xdr:col>24</xdr:col>
      <xdr:colOff>63500</xdr:colOff>
      <xdr:row>84</xdr:row>
      <xdr:rowOff>168729</xdr:rowOff>
    </xdr:to>
    <xdr:cxnSp macro="">
      <xdr:nvCxnSpPr>
        <xdr:cNvPr id="307" name="直線コネクタ 306">
          <a:extLst>
            <a:ext uri="{FF2B5EF4-FFF2-40B4-BE49-F238E27FC236}">
              <a16:creationId xmlns:a16="http://schemas.microsoft.com/office/drawing/2014/main" id="{6CAE147D-1C9B-4F4A-833D-7FC64192E45E}"/>
            </a:ext>
          </a:extLst>
        </xdr:cNvPr>
        <xdr:cNvCxnSpPr/>
      </xdr:nvCxnSpPr>
      <xdr:spPr>
        <a:xfrm>
          <a:off x="3797300" y="1454766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308" name="楕円 307">
          <a:extLst>
            <a:ext uri="{FF2B5EF4-FFF2-40B4-BE49-F238E27FC236}">
              <a16:creationId xmlns:a16="http://schemas.microsoft.com/office/drawing/2014/main" id="{4A714BB6-0E4A-4297-90BD-48735947CFBE}"/>
            </a:ext>
          </a:extLst>
        </xdr:cNvPr>
        <xdr:cNvSpPr/>
      </xdr:nvSpPr>
      <xdr:spPr>
        <a:xfrm>
          <a:off x="2857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145869</xdr:rowOff>
    </xdr:to>
    <xdr:cxnSp macro="">
      <xdr:nvCxnSpPr>
        <xdr:cNvPr id="309" name="直線コネクタ 308">
          <a:extLst>
            <a:ext uri="{FF2B5EF4-FFF2-40B4-BE49-F238E27FC236}">
              <a16:creationId xmlns:a16="http://schemas.microsoft.com/office/drawing/2014/main" id="{444B1B7D-9996-49C8-82A4-4773C80D39F8}"/>
            </a:ext>
          </a:extLst>
        </xdr:cNvPr>
        <xdr:cNvCxnSpPr/>
      </xdr:nvCxnSpPr>
      <xdr:spPr>
        <a:xfrm>
          <a:off x="2908300" y="145215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36286</xdr:rowOff>
    </xdr:from>
    <xdr:to>
      <xdr:col>10</xdr:col>
      <xdr:colOff>165100</xdr:colOff>
      <xdr:row>84</xdr:row>
      <xdr:rowOff>137886</xdr:rowOff>
    </xdr:to>
    <xdr:sp macro="" textlink="">
      <xdr:nvSpPr>
        <xdr:cNvPr id="310" name="楕円 309">
          <a:extLst>
            <a:ext uri="{FF2B5EF4-FFF2-40B4-BE49-F238E27FC236}">
              <a16:creationId xmlns:a16="http://schemas.microsoft.com/office/drawing/2014/main" id="{9C4EA19F-6C8F-4FD5-B881-0423F2F2FA1B}"/>
            </a:ext>
          </a:extLst>
        </xdr:cNvPr>
        <xdr:cNvSpPr/>
      </xdr:nvSpPr>
      <xdr:spPr>
        <a:xfrm>
          <a:off x="1968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87086</xdr:rowOff>
    </xdr:from>
    <xdr:to>
      <xdr:col>15</xdr:col>
      <xdr:colOff>50800</xdr:colOff>
      <xdr:row>84</xdr:row>
      <xdr:rowOff>119743</xdr:rowOff>
    </xdr:to>
    <xdr:cxnSp macro="">
      <xdr:nvCxnSpPr>
        <xdr:cNvPr id="311" name="直線コネクタ 310">
          <a:extLst>
            <a:ext uri="{FF2B5EF4-FFF2-40B4-BE49-F238E27FC236}">
              <a16:creationId xmlns:a16="http://schemas.microsoft.com/office/drawing/2014/main" id="{DEE87488-38CD-491D-89C9-844983C71CB1}"/>
            </a:ext>
          </a:extLst>
        </xdr:cNvPr>
        <xdr:cNvCxnSpPr/>
      </xdr:nvCxnSpPr>
      <xdr:spPr>
        <a:xfrm>
          <a:off x="2019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3629</xdr:rowOff>
    </xdr:from>
    <xdr:to>
      <xdr:col>6</xdr:col>
      <xdr:colOff>38100</xdr:colOff>
      <xdr:row>84</xdr:row>
      <xdr:rowOff>105229</xdr:rowOff>
    </xdr:to>
    <xdr:sp macro="" textlink="">
      <xdr:nvSpPr>
        <xdr:cNvPr id="312" name="楕円 311">
          <a:extLst>
            <a:ext uri="{FF2B5EF4-FFF2-40B4-BE49-F238E27FC236}">
              <a16:creationId xmlns:a16="http://schemas.microsoft.com/office/drawing/2014/main" id="{75EC9D01-E7D7-49BA-97BF-41DD2C1017C3}"/>
            </a:ext>
          </a:extLst>
        </xdr:cNvPr>
        <xdr:cNvSpPr/>
      </xdr:nvSpPr>
      <xdr:spPr>
        <a:xfrm>
          <a:off x="107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54429</xdr:rowOff>
    </xdr:from>
    <xdr:to>
      <xdr:col>10</xdr:col>
      <xdr:colOff>114300</xdr:colOff>
      <xdr:row>84</xdr:row>
      <xdr:rowOff>87086</xdr:rowOff>
    </xdr:to>
    <xdr:cxnSp macro="">
      <xdr:nvCxnSpPr>
        <xdr:cNvPr id="313" name="直線コネクタ 312">
          <a:extLst>
            <a:ext uri="{FF2B5EF4-FFF2-40B4-BE49-F238E27FC236}">
              <a16:creationId xmlns:a16="http://schemas.microsoft.com/office/drawing/2014/main" id="{CB4833DB-F932-4F53-B5D8-E437E4AB3B8C}"/>
            </a:ext>
          </a:extLst>
        </xdr:cNvPr>
        <xdr:cNvCxnSpPr/>
      </xdr:nvCxnSpPr>
      <xdr:spPr>
        <a:xfrm>
          <a:off x="1130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CA0C4A2B-CC13-48DC-BA3D-270832EC50D1}"/>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58DA94AD-62FD-433F-B574-B6DFC017F431}"/>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18AE6E61-F455-4F71-A122-0D1EE819AAE5}"/>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227911B9-BCC2-43B1-82F7-E8832EA6DE3C}"/>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16346</xdr:rowOff>
    </xdr:from>
    <xdr:ext cx="405111" cy="259045"/>
    <xdr:sp macro="" textlink="">
      <xdr:nvSpPr>
        <xdr:cNvPr id="318" name="n_1mainValue【公営住宅】&#10;有形固定資産減価償却率">
          <a:extLst>
            <a:ext uri="{FF2B5EF4-FFF2-40B4-BE49-F238E27FC236}">
              <a16:creationId xmlns:a16="http://schemas.microsoft.com/office/drawing/2014/main" id="{657A930F-231C-4E18-8E5C-E9288ED72AFC}"/>
            </a:ext>
          </a:extLst>
        </xdr:cNvPr>
        <xdr:cNvSpPr txBox="1"/>
      </xdr:nvSpPr>
      <xdr:spPr>
        <a:xfrm>
          <a:off x="35820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319" name="n_2mainValue【公営住宅】&#10;有形固定資産減価償却率">
          <a:extLst>
            <a:ext uri="{FF2B5EF4-FFF2-40B4-BE49-F238E27FC236}">
              <a16:creationId xmlns:a16="http://schemas.microsoft.com/office/drawing/2014/main" id="{8904540E-D728-4D99-8CF6-0475AD19F7B2}"/>
            </a:ext>
          </a:extLst>
        </xdr:cNvPr>
        <xdr:cNvSpPr txBox="1"/>
      </xdr:nvSpPr>
      <xdr:spPr>
        <a:xfrm>
          <a:off x="2705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129013</xdr:rowOff>
    </xdr:from>
    <xdr:ext cx="405111" cy="259045"/>
    <xdr:sp macro="" textlink="">
      <xdr:nvSpPr>
        <xdr:cNvPr id="320" name="n_3mainValue【公営住宅】&#10;有形固定資産減価償却率">
          <a:extLst>
            <a:ext uri="{FF2B5EF4-FFF2-40B4-BE49-F238E27FC236}">
              <a16:creationId xmlns:a16="http://schemas.microsoft.com/office/drawing/2014/main" id="{BE26BBCA-2624-4A78-B618-BBA9B2C451A4}"/>
            </a:ext>
          </a:extLst>
        </xdr:cNvPr>
        <xdr:cNvSpPr txBox="1"/>
      </xdr:nvSpPr>
      <xdr:spPr>
        <a:xfrm>
          <a:off x="1816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96356</xdr:rowOff>
    </xdr:from>
    <xdr:ext cx="405111" cy="259045"/>
    <xdr:sp macro="" textlink="">
      <xdr:nvSpPr>
        <xdr:cNvPr id="321" name="n_4mainValue【公営住宅】&#10;有形固定資産減価償却率">
          <a:extLst>
            <a:ext uri="{FF2B5EF4-FFF2-40B4-BE49-F238E27FC236}">
              <a16:creationId xmlns:a16="http://schemas.microsoft.com/office/drawing/2014/main" id="{69401A09-29FE-4C65-AF63-796956D342E3}"/>
            </a:ext>
          </a:extLst>
        </xdr:cNvPr>
        <xdr:cNvSpPr txBox="1"/>
      </xdr:nvSpPr>
      <xdr:spPr>
        <a:xfrm>
          <a:off x="927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82D1726-C17D-470F-9462-06736BA76B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F2262CD-48C3-4E7C-8B31-6CD0067C66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D3C5512-DA6C-4DEA-91BC-30599917C2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05BB283-9C82-4335-9B9A-D198929FF8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700DB82-1DD4-4B52-90E7-B160E2409F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455B68B-A36E-4B94-8B2B-FF44B502B1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2A93F8B-2CFD-45C2-9823-28116939F6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B4377AD-9F4F-46B8-923B-4B0239DB12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3B9E7DD-AF9B-467C-AB3C-3118F8FA0A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853F723-10F0-4508-BD0C-427B55DC29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5F82C880-AB68-4E71-BD6E-382B18D084F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497DEE38-B62E-47A6-8628-27DA650C48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C969944-2D91-438E-A400-091AC492DA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ED142B63-ED1C-442B-9806-4E874718DDC1}"/>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779B38A-5D7E-4BBC-AA44-998687F25D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F283CA8A-D64E-48DD-AA1E-AD1701E8E3F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273F03D4-28FA-42CE-843A-D0714972EA3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33D93930-C72F-45FB-80E1-FC4209B64BA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CDB4112A-1407-41E9-BB1B-91FE8118645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7091A2E7-C2F7-49B6-BCF6-068FAF95178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A5431EF-3109-458E-88BE-10B1D50382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768A298C-DA18-430C-9A56-A3E1C840851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1ED0670F-6F35-4A7F-BFF2-4F84F63471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CC0B8895-8CFF-4298-B41C-50241321721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30726083-6717-41F4-A31D-6B07D9BBA08C}"/>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9EEA053C-027E-4A54-8F94-B2C424302F27}"/>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9DE5B3C3-242C-424A-B718-811C66046C33}"/>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5AAA9864-F40E-416F-B522-068DAD3CD3EF}"/>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DF66F993-C4C7-4189-BDC6-CEB69309CB57}"/>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18F3B925-A992-45D2-88F1-B77ACDBBBFF1}"/>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47A3B8A6-63E7-4C24-BCAA-8EDBE225F5F7}"/>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DF084506-CB69-4192-867A-D1966A3254B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77E0D2C8-177B-4201-AE8F-7DB02B72BC94}"/>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1829E1C3-C82F-431C-919E-0A3E26221475}"/>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3C35588-012C-4E09-8B27-D573EAEF85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DE5BE48-B78D-4EF6-8428-80361148D6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D00FF83-60B1-46B4-BA51-B6EAAF6A03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3538ACD-41F5-46F0-ACBE-59644AA1F5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58AAB82-D1E0-4D74-AAD1-B35AABCF20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100076</xdr:rowOff>
    </xdr:from>
    <xdr:to>
      <xdr:col>55</xdr:col>
      <xdr:colOff>50800</xdr:colOff>
      <xdr:row>86</xdr:row>
      <xdr:rowOff>30226</xdr:rowOff>
    </xdr:to>
    <xdr:sp macro="" textlink="">
      <xdr:nvSpPr>
        <xdr:cNvPr id="361" name="楕円 360">
          <a:extLst>
            <a:ext uri="{FF2B5EF4-FFF2-40B4-BE49-F238E27FC236}">
              <a16:creationId xmlns:a16="http://schemas.microsoft.com/office/drawing/2014/main" id="{A30DD5D1-441E-4E5C-B80D-D26A3B9CE1C5}"/>
            </a:ext>
          </a:extLst>
        </xdr:cNvPr>
        <xdr:cNvSpPr/>
      </xdr:nvSpPr>
      <xdr:spPr>
        <a:xfrm>
          <a:off x="10426700" y="146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78503</xdr:rowOff>
    </xdr:from>
    <xdr:ext cx="469744" cy="259045"/>
    <xdr:sp macro="" textlink="">
      <xdr:nvSpPr>
        <xdr:cNvPr id="362" name="【公営住宅】&#10;一人当たり面積該当値テキスト">
          <a:extLst>
            <a:ext uri="{FF2B5EF4-FFF2-40B4-BE49-F238E27FC236}">
              <a16:creationId xmlns:a16="http://schemas.microsoft.com/office/drawing/2014/main" id="{1C202E5D-751C-4A5F-A0A0-A988A4B9E3DA}"/>
            </a:ext>
          </a:extLst>
        </xdr:cNvPr>
        <xdr:cNvSpPr txBox="1"/>
      </xdr:nvSpPr>
      <xdr:spPr>
        <a:xfrm>
          <a:off x="10515600" y="1465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63" name="楕円 362">
          <a:extLst>
            <a:ext uri="{FF2B5EF4-FFF2-40B4-BE49-F238E27FC236}">
              <a16:creationId xmlns:a16="http://schemas.microsoft.com/office/drawing/2014/main" id="{BCA23689-9204-4389-A6B5-DF2AA8A55D3B}"/>
            </a:ext>
          </a:extLst>
        </xdr:cNvPr>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150876</xdr:rowOff>
    </xdr:from>
    <xdr:to>
      <xdr:col>55</xdr:col>
      <xdr:colOff>0</xdr:colOff>
      <xdr:row>85</xdr:row>
      <xdr:rowOff>154687</xdr:rowOff>
    </xdr:to>
    <xdr:cxnSp macro="">
      <xdr:nvCxnSpPr>
        <xdr:cNvPr id="364" name="直線コネクタ 363">
          <a:extLst>
            <a:ext uri="{FF2B5EF4-FFF2-40B4-BE49-F238E27FC236}">
              <a16:creationId xmlns:a16="http://schemas.microsoft.com/office/drawing/2014/main" id="{19051F9F-01F1-4DA1-BE7F-CB7BEF08BF40}"/>
            </a:ext>
          </a:extLst>
        </xdr:cNvPr>
        <xdr:cNvCxnSpPr/>
      </xdr:nvCxnSpPr>
      <xdr:spPr>
        <a:xfrm flipV="1">
          <a:off x="9639300" y="14724126"/>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106705</xdr:rowOff>
    </xdr:from>
    <xdr:to>
      <xdr:col>46</xdr:col>
      <xdr:colOff>38100</xdr:colOff>
      <xdr:row>86</xdr:row>
      <xdr:rowOff>36855</xdr:rowOff>
    </xdr:to>
    <xdr:sp macro="" textlink="">
      <xdr:nvSpPr>
        <xdr:cNvPr id="365" name="楕円 364">
          <a:extLst>
            <a:ext uri="{FF2B5EF4-FFF2-40B4-BE49-F238E27FC236}">
              <a16:creationId xmlns:a16="http://schemas.microsoft.com/office/drawing/2014/main" id="{EA429A5F-B13C-4B5A-ADFA-711351915E22}"/>
            </a:ext>
          </a:extLst>
        </xdr:cNvPr>
        <xdr:cNvSpPr/>
      </xdr:nvSpPr>
      <xdr:spPr>
        <a:xfrm>
          <a:off x="8699500" y="14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157505</xdr:rowOff>
    </xdr:to>
    <xdr:cxnSp macro="">
      <xdr:nvCxnSpPr>
        <xdr:cNvPr id="366" name="直線コネクタ 365">
          <a:extLst>
            <a:ext uri="{FF2B5EF4-FFF2-40B4-BE49-F238E27FC236}">
              <a16:creationId xmlns:a16="http://schemas.microsoft.com/office/drawing/2014/main" id="{59C80482-7517-4649-B6B8-D725F367F552}"/>
            </a:ext>
          </a:extLst>
        </xdr:cNvPr>
        <xdr:cNvCxnSpPr/>
      </xdr:nvCxnSpPr>
      <xdr:spPr>
        <a:xfrm flipV="1">
          <a:off x="8750300" y="14727937"/>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109144</xdr:rowOff>
    </xdr:from>
    <xdr:to>
      <xdr:col>41</xdr:col>
      <xdr:colOff>101600</xdr:colOff>
      <xdr:row>86</xdr:row>
      <xdr:rowOff>39294</xdr:rowOff>
    </xdr:to>
    <xdr:sp macro="" textlink="">
      <xdr:nvSpPr>
        <xdr:cNvPr id="367" name="楕円 366">
          <a:extLst>
            <a:ext uri="{FF2B5EF4-FFF2-40B4-BE49-F238E27FC236}">
              <a16:creationId xmlns:a16="http://schemas.microsoft.com/office/drawing/2014/main" id="{327AF1ED-88CC-4227-809D-CA1BC99A955A}"/>
            </a:ext>
          </a:extLst>
        </xdr:cNvPr>
        <xdr:cNvSpPr/>
      </xdr:nvSpPr>
      <xdr:spPr>
        <a:xfrm>
          <a:off x="7810500" y="146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157505</xdr:rowOff>
    </xdr:from>
    <xdr:to>
      <xdr:col>45</xdr:col>
      <xdr:colOff>177800</xdr:colOff>
      <xdr:row>85</xdr:row>
      <xdr:rowOff>159944</xdr:rowOff>
    </xdr:to>
    <xdr:cxnSp macro="">
      <xdr:nvCxnSpPr>
        <xdr:cNvPr id="368" name="直線コネクタ 367">
          <a:extLst>
            <a:ext uri="{FF2B5EF4-FFF2-40B4-BE49-F238E27FC236}">
              <a16:creationId xmlns:a16="http://schemas.microsoft.com/office/drawing/2014/main" id="{58B23FAF-2A6A-43D8-B937-88B00793A47B}"/>
            </a:ext>
          </a:extLst>
        </xdr:cNvPr>
        <xdr:cNvCxnSpPr/>
      </xdr:nvCxnSpPr>
      <xdr:spPr>
        <a:xfrm flipV="1">
          <a:off x="7861300" y="1473075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111010</xdr:rowOff>
    </xdr:from>
    <xdr:to>
      <xdr:col>36</xdr:col>
      <xdr:colOff>165100</xdr:colOff>
      <xdr:row>86</xdr:row>
      <xdr:rowOff>41160</xdr:rowOff>
    </xdr:to>
    <xdr:sp macro="" textlink="">
      <xdr:nvSpPr>
        <xdr:cNvPr id="369" name="楕円 368">
          <a:extLst>
            <a:ext uri="{FF2B5EF4-FFF2-40B4-BE49-F238E27FC236}">
              <a16:creationId xmlns:a16="http://schemas.microsoft.com/office/drawing/2014/main" id="{CE68176D-8A11-4D00-B75C-FFA199C36D65}"/>
            </a:ext>
          </a:extLst>
        </xdr:cNvPr>
        <xdr:cNvSpPr/>
      </xdr:nvSpPr>
      <xdr:spPr>
        <a:xfrm>
          <a:off x="6921500" y="146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159944</xdr:rowOff>
    </xdr:from>
    <xdr:to>
      <xdr:col>41</xdr:col>
      <xdr:colOff>50800</xdr:colOff>
      <xdr:row>85</xdr:row>
      <xdr:rowOff>161810</xdr:rowOff>
    </xdr:to>
    <xdr:cxnSp macro="">
      <xdr:nvCxnSpPr>
        <xdr:cNvPr id="370" name="直線コネクタ 369">
          <a:extLst>
            <a:ext uri="{FF2B5EF4-FFF2-40B4-BE49-F238E27FC236}">
              <a16:creationId xmlns:a16="http://schemas.microsoft.com/office/drawing/2014/main" id="{20F00510-47C3-44AF-9DD3-9AA164EED429}"/>
            </a:ext>
          </a:extLst>
        </xdr:cNvPr>
        <xdr:cNvCxnSpPr/>
      </xdr:nvCxnSpPr>
      <xdr:spPr>
        <a:xfrm flipV="1">
          <a:off x="6972300" y="1473319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A5DC355F-8A76-4654-B066-EEDDE095521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393FC744-FEE5-4952-8027-A45F42B6F1B9}"/>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6B54DE97-9E29-45D1-8274-153D6A7E336F}"/>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CB798D53-6875-497B-822B-D8B9D10E0C66}"/>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375" name="n_1mainValue【公営住宅】&#10;一人当たり面積">
          <a:extLst>
            <a:ext uri="{FF2B5EF4-FFF2-40B4-BE49-F238E27FC236}">
              <a16:creationId xmlns:a16="http://schemas.microsoft.com/office/drawing/2014/main" id="{E5B67774-D6FD-42C7-928E-59073DFA22E0}"/>
            </a:ext>
          </a:extLst>
        </xdr:cNvPr>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27982</xdr:rowOff>
    </xdr:from>
    <xdr:ext cx="469744" cy="259045"/>
    <xdr:sp macro="" textlink="">
      <xdr:nvSpPr>
        <xdr:cNvPr id="376" name="n_2mainValue【公営住宅】&#10;一人当たり面積">
          <a:extLst>
            <a:ext uri="{FF2B5EF4-FFF2-40B4-BE49-F238E27FC236}">
              <a16:creationId xmlns:a16="http://schemas.microsoft.com/office/drawing/2014/main" id="{20CA7834-DF02-4FAC-B68F-FAEDFF395B56}"/>
            </a:ext>
          </a:extLst>
        </xdr:cNvPr>
        <xdr:cNvSpPr txBox="1"/>
      </xdr:nvSpPr>
      <xdr:spPr>
        <a:xfrm>
          <a:off x="8515427" y="1477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30421</xdr:rowOff>
    </xdr:from>
    <xdr:ext cx="469744" cy="259045"/>
    <xdr:sp macro="" textlink="">
      <xdr:nvSpPr>
        <xdr:cNvPr id="377" name="n_3mainValue【公営住宅】&#10;一人当たり面積">
          <a:extLst>
            <a:ext uri="{FF2B5EF4-FFF2-40B4-BE49-F238E27FC236}">
              <a16:creationId xmlns:a16="http://schemas.microsoft.com/office/drawing/2014/main" id="{E834FF3A-B0D8-473A-BB91-E65B49C3374D}"/>
            </a:ext>
          </a:extLst>
        </xdr:cNvPr>
        <xdr:cNvSpPr txBox="1"/>
      </xdr:nvSpPr>
      <xdr:spPr>
        <a:xfrm>
          <a:off x="7626427" y="147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32287</xdr:rowOff>
    </xdr:from>
    <xdr:ext cx="469744" cy="259045"/>
    <xdr:sp macro="" textlink="">
      <xdr:nvSpPr>
        <xdr:cNvPr id="378" name="n_4mainValue【公営住宅】&#10;一人当たり面積">
          <a:extLst>
            <a:ext uri="{FF2B5EF4-FFF2-40B4-BE49-F238E27FC236}">
              <a16:creationId xmlns:a16="http://schemas.microsoft.com/office/drawing/2014/main" id="{D2B39419-2009-425C-B6B1-5E25CF6AB466}"/>
            </a:ext>
          </a:extLst>
        </xdr:cNvPr>
        <xdr:cNvSpPr txBox="1"/>
      </xdr:nvSpPr>
      <xdr:spPr>
        <a:xfrm>
          <a:off x="6737427" y="1477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8103FCD-7658-4F98-920A-6FA7A3B324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12399D6-1FF9-41EC-90A0-A96A843317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7CCF35E-2119-46A1-8B01-EE85252736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29CC6A4-1954-41CF-B13F-703ED85BDA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CDC2226-94E7-4E99-BC98-519355C5EE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8EF5AE5-BAAC-4BB2-83FE-80D187B35C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6295991-C58F-4CC2-AE1F-2F3950CBF9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F60FA6F-0A17-4837-9F81-D037C39B152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1D0F3BC-8D7B-470E-813C-41B0929F3ED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6AD499FC-C634-407D-8498-4544FCA0DC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3741F76-4A8A-4406-A8A0-9349B46FA1E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929C5F0-1EF0-4E94-A2C3-77EFAADE7A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2FCD053-B7F2-4602-BBE9-63217E03BD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9090090-2965-4846-AF41-6B85BAE592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232D54D1-9870-45BA-9F2B-8534F56A99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5CC191E-EE45-4D67-8B3E-ABFF4E3E88D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70F055EA-2769-43F6-AA5E-3C9D7003A38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D3E53F54-DF53-4E33-88C2-651205D254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E7EF57E-55E4-4DB3-BFD2-D461CEE263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A78A8B5-AADC-48FD-B157-8335A34890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F27376E-4482-4BD6-ACDF-480327C875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BC50509-6A05-4A97-94A8-914A544755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8A85CC3-05D1-4B19-A344-08B66AFD14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DDC83FD-F2BD-4E7A-B35D-0B7B2C511FE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396EE38F-6A9C-466D-BB40-628E46F76E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B924C918-910A-4D34-959E-76164437A7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70D4395E-96A4-41EF-8518-DA43861DEB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C7986ADF-A91E-42DA-9408-5A9A56090B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EBACBE0E-D2CA-4CCD-90F9-C9038F8F0B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F40042A7-DEF8-4D3D-B147-813CF20E8A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1A841884-8E53-4032-A276-EDB7ABB32A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5FDAB636-28A4-41E1-8169-25DCBEABF1A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BAF3C516-6728-4591-BDDB-35038A4B71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DBC25DC4-6A8E-40C9-8B92-D3728A87D6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40D6F7F7-BE9A-40AB-B272-510E7ED282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A0BBF7F6-FEE8-4279-BD7D-DF9521B3F6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9970266E-A731-481E-AF26-017134A63A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CA9CC9F8-DB8C-427B-9CBF-879F201B45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DAE58E99-6755-485D-A032-EC679F88E5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1DB0CA21-EF7D-4749-A080-0434DCC6A3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EE0E5903-8A1B-483A-AF09-4DBD257155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7242D139-59F3-4C53-BB2E-81A07B24D28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54F04CB5-4A89-4BF5-A479-0849F74DED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E1E3B713-F16F-4244-BDCA-97BA64DE1D6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A1CE826C-17DC-41B2-9720-6D3D629CD45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508FF3D1-B9E1-4737-94CF-247DB60B8A0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90928901-46E3-4CAC-8F90-BC1A5661DA0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89415B4F-0867-4B93-9573-3993E2830B1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896A8F60-E16E-480A-9F0C-0658DCE851C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F6B06260-B426-4287-B065-E9DB420E2D0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DB8FDECF-C6A5-4A03-B04D-63331A03F0F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61D4EBBA-C16F-4FAF-A539-E2D019CAEF5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AC5EF91C-5842-4AA0-AC65-0B5D55E36B4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B98BB6B3-320F-45C5-AC10-EE8AB4E7B71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B42C406D-8100-4A1D-9F35-9BC31BA130A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DFB70E98-C6D5-41FA-9515-F5737E3449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33DDFB88-F2DE-4FD9-80E1-61975024A72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a:extLst>
            <a:ext uri="{FF2B5EF4-FFF2-40B4-BE49-F238E27FC236}">
              <a16:creationId xmlns:a16="http://schemas.microsoft.com/office/drawing/2014/main" id="{6916CA46-BA29-4652-A91F-41A9FBF3A052}"/>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a:extLst>
            <a:ext uri="{FF2B5EF4-FFF2-40B4-BE49-F238E27FC236}">
              <a16:creationId xmlns:a16="http://schemas.microsoft.com/office/drawing/2014/main" id="{2CF97F4B-864D-4058-8E0C-C9AD0828C9F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a:extLst>
            <a:ext uri="{FF2B5EF4-FFF2-40B4-BE49-F238E27FC236}">
              <a16:creationId xmlns:a16="http://schemas.microsoft.com/office/drawing/2014/main" id="{32F0FAD0-4C2C-4453-AE24-472701052FC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97468EBF-3DC0-4EDC-8AF8-F850F0571A6D}"/>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a:extLst>
            <a:ext uri="{FF2B5EF4-FFF2-40B4-BE49-F238E27FC236}">
              <a16:creationId xmlns:a16="http://schemas.microsoft.com/office/drawing/2014/main" id="{4FAC319C-D07F-46ED-BB5A-A6C7A6ECBFFA}"/>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1F73BEC-F3CD-4334-A55C-66AA0A005338}"/>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a:extLst>
            <a:ext uri="{FF2B5EF4-FFF2-40B4-BE49-F238E27FC236}">
              <a16:creationId xmlns:a16="http://schemas.microsoft.com/office/drawing/2014/main" id="{F8384410-3D99-4BD9-9E71-E9DF3DDC744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43" name="フローチャート: 判断 442">
          <a:extLst>
            <a:ext uri="{FF2B5EF4-FFF2-40B4-BE49-F238E27FC236}">
              <a16:creationId xmlns:a16="http://schemas.microsoft.com/office/drawing/2014/main" id="{647F7351-808F-4203-9F89-8B1542B2EC2D}"/>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44" name="フローチャート: 判断 443">
          <a:extLst>
            <a:ext uri="{FF2B5EF4-FFF2-40B4-BE49-F238E27FC236}">
              <a16:creationId xmlns:a16="http://schemas.microsoft.com/office/drawing/2014/main" id="{BB4C7E71-DA29-4590-A1C1-338EB32A3D98}"/>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45" name="フローチャート: 判断 444">
          <a:extLst>
            <a:ext uri="{FF2B5EF4-FFF2-40B4-BE49-F238E27FC236}">
              <a16:creationId xmlns:a16="http://schemas.microsoft.com/office/drawing/2014/main" id="{3AF90533-EEE2-4EDD-8A94-50DEF3A7D642}"/>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46" name="フローチャート: 判断 445">
          <a:extLst>
            <a:ext uri="{FF2B5EF4-FFF2-40B4-BE49-F238E27FC236}">
              <a16:creationId xmlns:a16="http://schemas.microsoft.com/office/drawing/2014/main" id="{3ED26F3F-67C8-480D-B0DB-9058E36B9E84}"/>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2AE81437-5984-4201-920C-7676F46B8A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A67FF59-C0E1-4159-81BC-124FB900978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337519C-3E65-4C58-8606-7049A7E912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6CE71ED-B9A1-4422-B6A4-B13FEEAFCF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6F06C12A-BC86-4B12-AFEE-FF3FF0F3EA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145143</xdr:rowOff>
    </xdr:from>
    <xdr:to>
      <xdr:col>85</xdr:col>
      <xdr:colOff>177800</xdr:colOff>
      <xdr:row>63</xdr:row>
      <xdr:rowOff>75293</xdr:rowOff>
    </xdr:to>
    <xdr:sp macro="" textlink="">
      <xdr:nvSpPr>
        <xdr:cNvPr id="452" name="楕円 451">
          <a:extLst>
            <a:ext uri="{FF2B5EF4-FFF2-40B4-BE49-F238E27FC236}">
              <a16:creationId xmlns:a16="http://schemas.microsoft.com/office/drawing/2014/main" id="{09997982-1D8F-4A5B-A101-D80630971961}"/>
            </a:ext>
          </a:extLst>
        </xdr:cNvPr>
        <xdr:cNvSpPr/>
      </xdr:nvSpPr>
      <xdr:spPr>
        <a:xfrm>
          <a:off x="16268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123570</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96B9F026-FE48-4DE5-8913-7B6E3B0F4D6E}"/>
            </a:ext>
          </a:extLst>
        </xdr:cNvPr>
        <xdr:cNvSpPr txBox="1"/>
      </xdr:nvSpPr>
      <xdr:spPr>
        <a:xfrm>
          <a:off x="16357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127181</xdr:rowOff>
    </xdr:from>
    <xdr:to>
      <xdr:col>81</xdr:col>
      <xdr:colOff>101600</xdr:colOff>
      <xdr:row>63</xdr:row>
      <xdr:rowOff>57331</xdr:rowOff>
    </xdr:to>
    <xdr:sp macro="" textlink="">
      <xdr:nvSpPr>
        <xdr:cNvPr id="454" name="楕円 453">
          <a:extLst>
            <a:ext uri="{FF2B5EF4-FFF2-40B4-BE49-F238E27FC236}">
              <a16:creationId xmlns:a16="http://schemas.microsoft.com/office/drawing/2014/main" id="{24B6AC47-D0E0-486C-B014-75EAC1C3313D}"/>
            </a:ext>
          </a:extLst>
        </xdr:cNvPr>
        <xdr:cNvSpPr/>
      </xdr:nvSpPr>
      <xdr:spPr>
        <a:xfrm>
          <a:off x="15430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6531</xdr:rowOff>
    </xdr:from>
    <xdr:to>
      <xdr:col>85</xdr:col>
      <xdr:colOff>127000</xdr:colOff>
      <xdr:row>63</xdr:row>
      <xdr:rowOff>24493</xdr:rowOff>
    </xdr:to>
    <xdr:cxnSp macro="">
      <xdr:nvCxnSpPr>
        <xdr:cNvPr id="455" name="直線コネクタ 454">
          <a:extLst>
            <a:ext uri="{FF2B5EF4-FFF2-40B4-BE49-F238E27FC236}">
              <a16:creationId xmlns:a16="http://schemas.microsoft.com/office/drawing/2014/main" id="{9953958F-A309-4603-9D6C-60A67A31DFD9}"/>
            </a:ext>
          </a:extLst>
        </xdr:cNvPr>
        <xdr:cNvCxnSpPr/>
      </xdr:nvCxnSpPr>
      <xdr:spPr>
        <a:xfrm>
          <a:off x="15481300" y="108078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104322</xdr:rowOff>
    </xdr:from>
    <xdr:to>
      <xdr:col>76</xdr:col>
      <xdr:colOff>165100</xdr:colOff>
      <xdr:row>63</xdr:row>
      <xdr:rowOff>34472</xdr:rowOff>
    </xdr:to>
    <xdr:sp macro="" textlink="">
      <xdr:nvSpPr>
        <xdr:cNvPr id="456" name="楕円 455">
          <a:extLst>
            <a:ext uri="{FF2B5EF4-FFF2-40B4-BE49-F238E27FC236}">
              <a16:creationId xmlns:a16="http://schemas.microsoft.com/office/drawing/2014/main" id="{B74C13CD-1FAA-4659-A96A-DFA5987370A9}"/>
            </a:ext>
          </a:extLst>
        </xdr:cNvPr>
        <xdr:cNvSpPr/>
      </xdr:nvSpPr>
      <xdr:spPr>
        <a:xfrm>
          <a:off x="14541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155122</xdr:rowOff>
    </xdr:from>
    <xdr:to>
      <xdr:col>81</xdr:col>
      <xdr:colOff>50800</xdr:colOff>
      <xdr:row>63</xdr:row>
      <xdr:rowOff>6531</xdr:rowOff>
    </xdr:to>
    <xdr:cxnSp macro="">
      <xdr:nvCxnSpPr>
        <xdr:cNvPr id="457" name="直線コネクタ 456">
          <a:extLst>
            <a:ext uri="{FF2B5EF4-FFF2-40B4-BE49-F238E27FC236}">
              <a16:creationId xmlns:a16="http://schemas.microsoft.com/office/drawing/2014/main" id="{65C6AA2B-898A-43CB-93E5-267D03C3D83E}"/>
            </a:ext>
          </a:extLst>
        </xdr:cNvPr>
        <xdr:cNvCxnSpPr/>
      </xdr:nvCxnSpPr>
      <xdr:spPr>
        <a:xfrm>
          <a:off x="14592300" y="107850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83094</xdr:rowOff>
    </xdr:from>
    <xdr:to>
      <xdr:col>72</xdr:col>
      <xdr:colOff>38100</xdr:colOff>
      <xdr:row>63</xdr:row>
      <xdr:rowOff>13244</xdr:rowOff>
    </xdr:to>
    <xdr:sp macro="" textlink="">
      <xdr:nvSpPr>
        <xdr:cNvPr id="458" name="楕円 457">
          <a:extLst>
            <a:ext uri="{FF2B5EF4-FFF2-40B4-BE49-F238E27FC236}">
              <a16:creationId xmlns:a16="http://schemas.microsoft.com/office/drawing/2014/main" id="{4C6149D1-9F1B-40A4-A3D1-92C35BC72A61}"/>
            </a:ext>
          </a:extLst>
        </xdr:cNvPr>
        <xdr:cNvSpPr/>
      </xdr:nvSpPr>
      <xdr:spPr>
        <a:xfrm>
          <a:off x="1365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133894</xdr:rowOff>
    </xdr:from>
    <xdr:to>
      <xdr:col>76</xdr:col>
      <xdr:colOff>114300</xdr:colOff>
      <xdr:row>62</xdr:row>
      <xdr:rowOff>155122</xdr:rowOff>
    </xdr:to>
    <xdr:cxnSp macro="">
      <xdr:nvCxnSpPr>
        <xdr:cNvPr id="459" name="直線コネクタ 458">
          <a:extLst>
            <a:ext uri="{FF2B5EF4-FFF2-40B4-BE49-F238E27FC236}">
              <a16:creationId xmlns:a16="http://schemas.microsoft.com/office/drawing/2014/main" id="{698C369A-6A62-498B-A717-6BE70A54D500}"/>
            </a:ext>
          </a:extLst>
        </xdr:cNvPr>
        <xdr:cNvCxnSpPr/>
      </xdr:nvCxnSpPr>
      <xdr:spPr>
        <a:xfrm>
          <a:off x="13703300" y="107637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68399</xdr:rowOff>
    </xdr:from>
    <xdr:to>
      <xdr:col>67</xdr:col>
      <xdr:colOff>101600</xdr:colOff>
      <xdr:row>62</xdr:row>
      <xdr:rowOff>169999</xdr:rowOff>
    </xdr:to>
    <xdr:sp macro="" textlink="">
      <xdr:nvSpPr>
        <xdr:cNvPr id="460" name="楕円 459">
          <a:extLst>
            <a:ext uri="{FF2B5EF4-FFF2-40B4-BE49-F238E27FC236}">
              <a16:creationId xmlns:a16="http://schemas.microsoft.com/office/drawing/2014/main" id="{B0D67641-6F19-461A-94AF-E82401FB21DD}"/>
            </a:ext>
          </a:extLst>
        </xdr:cNvPr>
        <xdr:cNvSpPr/>
      </xdr:nvSpPr>
      <xdr:spPr>
        <a:xfrm>
          <a:off x="12763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119199</xdr:rowOff>
    </xdr:from>
    <xdr:to>
      <xdr:col>71</xdr:col>
      <xdr:colOff>177800</xdr:colOff>
      <xdr:row>62</xdr:row>
      <xdr:rowOff>133894</xdr:rowOff>
    </xdr:to>
    <xdr:cxnSp macro="">
      <xdr:nvCxnSpPr>
        <xdr:cNvPr id="461" name="直線コネクタ 460">
          <a:extLst>
            <a:ext uri="{FF2B5EF4-FFF2-40B4-BE49-F238E27FC236}">
              <a16:creationId xmlns:a16="http://schemas.microsoft.com/office/drawing/2014/main" id="{7E4B8CF3-E784-46B4-9694-E0FECA930EF6}"/>
            </a:ext>
          </a:extLst>
        </xdr:cNvPr>
        <xdr:cNvCxnSpPr/>
      </xdr:nvCxnSpPr>
      <xdr:spPr>
        <a:xfrm>
          <a:off x="12814300" y="107490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462" name="n_1aveValue【学校施設】&#10;有形固定資産減価償却率">
          <a:extLst>
            <a:ext uri="{FF2B5EF4-FFF2-40B4-BE49-F238E27FC236}">
              <a16:creationId xmlns:a16="http://schemas.microsoft.com/office/drawing/2014/main" id="{85232CC8-A0B2-472A-8AE0-AB04CB57B21E}"/>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463" name="n_2aveValue【学校施設】&#10;有形固定資産減価償却率">
          <a:extLst>
            <a:ext uri="{FF2B5EF4-FFF2-40B4-BE49-F238E27FC236}">
              <a16:creationId xmlns:a16="http://schemas.microsoft.com/office/drawing/2014/main" id="{3E708D53-F3D0-44D6-A0E0-C49E5EEE3889}"/>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64" name="n_3aveValue【学校施設】&#10;有形固定資産減価償却率">
          <a:extLst>
            <a:ext uri="{FF2B5EF4-FFF2-40B4-BE49-F238E27FC236}">
              <a16:creationId xmlns:a16="http://schemas.microsoft.com/office/drawing/2014/main" id="{B7BE9F94-D04C-4691-83C6-95A34A5BB448}"/>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465" name="n_4aveValue【学校施設】&#10;有形固定資産減価償却率">
          <a:extLst>
            <a:ext uri="{FF2B5EF4-FFF2-40B4-BE49-F238E27FC236}">
              <a16:creationId xmlns:a16="http://schemas.microsoft.com/office/drawing/2014/main" id="{CD86E7FE-59E0-4D8B-884B-AA4A36497FE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48458</xdr:rowOff>
    </xdr:from>
    <xdr:ext cx="405111" cy="259045"/>
    <xdr:sp macro="" textlink="">
      <xdr:nvSpPr>
        <xdr:cNvPr id="466" name="n_1mainValue【学校施設】&#10;有形固定資産減価償却率">
          <a:extLst>
            <a:ext uri="{FF2B5EF4-FFF2-40B4-BE49-F238E27FC236}">
              <a16:creationId xmlns:a16="http://schemas.microsoft.com/office/drawing/2014/main" id="{38E7ABD0-87F2-42CA-81D5-A9D8196B65B1}"/>
            </a:ext>
          </a:extLst>
        </xdr:cNvPr>
        <xdr:cNvSpPr txBox="1"/>
      </xdr:nvSpPr>
      <xdr:spPr>
        <a:xfrm>
          <a:off x="15266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25599</xdr:rowOff>
    </xdr:from>
    <xdr:ext cx="405111" cy="259045"/>
    <xdr:sp macro="" textlink="">
      <xdr:nvSpPr>
        <xdr:cNvPr id="467" name="n_2mainValue【学校施設】&#10;有形固定資産減価償却率">
          <a:extLst>
            <a:ext uri="{FF2B5EF4-FFF2-40B4-BE49-F238E27FC236}">
              <a16:creationId xmlns:a16="http://schemas.microsoft.com/office/drawing/2014/main" id="{6449DDBC-57C7-4AB4-BF5D-06298949D5A7}"/>
            </a:ext>
          </a:extLst>
        </xdr:cNvPr>
        <xdr:cNvSpPr txBox="1"/>
      </xdr:nvSpPr>
      <xdr:spPr>
        <a:xfrm>
          <a:off x="14389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4371</xdr:rowOff>
    </xdr:from>
    <xdr:ext cx="405111" cy="259045"/>
    <xdr:sp macro="" textlink="">
      <xdr:nvSpPr>
        <xdr:cNvPr id="468" name="n_3mainValue【学校施設】&#10;有形固定資産減価償却率">
          <a:extLst>
            <a:ext uri="{FF2B5EF4-FFF2-40B4-BE49-F238E27FC236}">
              <a16:creationId xmlns:a16="http://schemas.microsoft.com/office/drawing/2014/main" id="{4ACB082F-9F09-4FB5-B8F8-9264DDA3A0C5}"/>
            </a:ext>
          </a:extLst>
        </xdr:cNvPr>
        <xdr:cNvSpPr txBox="1"/>
      </xdr:nvSpPr>
      <xdr:spPr>
        <a:xfrm>
          <a:off x="13500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161126</xdr:rowOff>
    </xdr:from>
    <xdr:ext cx="405111" cy="259045"/>
    <xdr:sp macro="" textlink="">
      <xdr:nvSpPr>
        <xdr:cNvPr id="469" name="n_4mainValue【学校施設】&#10;有形固定資産減価償却率">
          <a:extLst>
            <a:ext uri="{FF2B5EF4-FFF2-40B4-BE49-F238E27FC236}">
              <a16:creationId xmlns:a16="http://schemas.microsoft.com/office/drawing/2014/main" id="{8FD0189B-3550-4C28-976E-660BF5E995D1}"/>
            </a:ext>
          </a:extLst>
        </xdr:cNvPr>
        <xdr:cNvSpPr txBox="1"/>
      </xdr:nvSpPr>
      <xdr:spPr>
        <a:xfrm>
          <a:off x="12611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1CB95D41-9557-489E-B91A-E167959341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A9F52B09-F66C-45DD-B010-1ECA7BCB94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C8DDE85F-293E-42AC-B6E8-23D480072B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EFA94B30-DFF0-450D-8B23-9D04195054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88E2D204-1859-412C-9C1B-03F5C969D7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D162C287-155E-4E10-93E6-580B831CDC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8E2C0332-388C-4825-B537-A9725EC90D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610B4791-52CA-48B5-B453-4377C150DB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372BDD28-91BE-4B96-BAE5-2D6AD29770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FEEBE7B1-6527-44A1-9630-83BE23DD55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a16="http://schemas.microsoft.com/office/drawing/2014/main" id="{2C7F47E5-A4DC-4A90-AC60-978E073C03E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a16="http://schemas.microsoft.com/office/drawing/2014/main" id="{F1F3E35D-91C4-46B1-B5B3-08F92656019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a16="http://schemas.microsoft.com/office/drawing/2014/main" id="{A7F1AC11-92D5-49B4-B2C3-1A9B8216DC6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3" name="テキスト ボックス 482">
          <a:extLst>
            <a:ext uri="{FF2B5EF4-FFF2-40B4-BE49-F238E27FC236}">
              <a16:creationId xmlns:a16="http://schemas.microsoft.com/office/drawing/2014/main" id="{1354EA35-6455-4B30-9AB6-2B5782D30D3E}"/>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a16="http://schemas.microsoft.com/office/drawing/2014/main" id="{D247EA07-525D-47E7-87D4-CD8D44602EC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5" name="テキスト ボックス 484">
          <a:extLst>
            <a:ext uri="{FF2B5EF4-FFF2-40B4-BE49-F238E27FC236}">
              <a16:creationId xmlns:a16="http://schemas.microsoft.com/office/drawing/2014/main" id="{09C4526D-A120-4274-9FA0-F8372017E9B5}"/>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a16="http://schemas.microsoft.com/office/drawing/2014/main" id="{8BB5F642-61F6-4547-B422-AF3848ECD80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7" name="テキスト ボックス 486">
          <a:extLst>
            <a:ext uri="{FF2B5EF4-FFF2-40B4-BE49-F238E27FC236}">
              <a16:creationId xmlns:a16="http://schemas.microsoft.com/office/drawing/2014/main" id="{9F61E294-315C-4E62-B8DA-03CBAB44C868}"/>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2CA59344-22C0-46A5-B705-C3EC9EA5B0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a:extLst>
            <a:ext uri="{FF2B5EF4-FFF2-40B4-BE49-F238E27FC236}">
              <a16:creationId xmlns:a16="http://schemas.microsoft.com/office/drawing/2014/main" id="{B566DE23-AF79-4AF1-92E1-122CAC81C50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B7C9BECD-AE3E-4B4F-8FD4-6F7D8545D7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91" name="直線コネクタ 490">
          <a:extLst>
            <a:ext uri="{FF2B5EF4-FFF2-40B4-BE49-F238E27FC236}">
              <a16:creationId xmlns:a16="http://schemas.microsoft.com/office/drawing/2014/main" id="{05481C64-3D55-44B1-9CF6-F10D3CB061D6}"/>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92" name="【学校施設】&#10;一人当たり面積最小値テキスト">
          <a:extLst>
            <a:ext uri="{FF2B5EF4-FFF2-40B4-BE49-F238E27FC236}">
              <a16:creationId xmlns:a16="http://schemas.microsoft.com/office/drawing/2014/main" id="{079A6765-DA81-4CA1-A24D-ECBC778793A9}"/>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93" name="直線コネクタ 492">
          <a:extLst>
            <a:ext uri="{FF2B5EF4-FFF2-40B4-BE49-F238E27FC236}">
              <a16:creationId xmlns:a16="http://schemas.microsoft.com/office/drawing/2014/main" id="{9FB67D61-26DB-4EA9-883B-FD9330387E46}"/>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94" name="【学校施設】&#10;一人当たり面積最大値テキスト">
          <a:extLst>
            <a:ext uri="{FF2B5EF4-FFF2-40B4-BE49-F238E27FC236}">
              <a16:creationId xmlns:a16="http://schemas.microsoft.com/office/drawing/2014/main" id="{06AA8076-9AF6-4EF3-AD33-F6E224361C3E}"/>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95" name="直線コネクタ 494">
          <a:extLst>
            <a:ext uri="{FF2B5EF4-FFF2-40B4-BE49-F238E27FC236}">
              <a16:creationId xmlns:a16="http://schemas.microsoft.com/office/drawing/2014/main" id="{67958909-1ABD-4A21-9F83-B337391A8D0D}"/>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496" name="【学校施設】&#10;一人当たり面積平均値テキスト">
          <a:extLst>
            <a:ext uri="{FF2B5EF4-FFF2-40B4-BE49-F238E27FC236}">
              <a16:creationId xmlns:a16="http://schemas.microsoft.com/office/drawing/2014/main" id="{FC94ED85-F92C-49D4-B3CC-6C85712B6FCB}"/>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97" name="フローチャート: 判断 496">
          <a:extLst>
            <a:ext uri="{FF2B5EF4-FFF2-40B4-BE49-F238E27FC236}">
              <a16:creationId xmlns:a16="http://schemas.microsoft.com/office/drawing/2014/main" id="{4A899AC4-D90C-45FE-82CB-C4B838DA9554}"/>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98" name="フローチャート: 判断 497">
          <a:extLst>
            <a:ext uri="{FF2B5EF4-FFF2-40B4-BE49-F238E27FC236}">
              <a16:creationId xmlns:a16="http://schemas.microsoft.com/office/drawing/2014/main" id="{0CF41297-20DA-4B31-96CC-1B933617233D}"/>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99" name="フローチャート: 判断 498">
          <a:extLst>
            <a:ext uri="{FF2B5EF4-FFF2-40B4-BE49-F238E27FC236}">
              <a16:creationId xmlns:a16="http://schemas.microsoft.com/office/drawing/2014/main" id="{EE13F4EF-499B-4B31-84C0-EB774477AC4E}"/>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00" name="フローチャート: 判断 499">
          <a:extLst>
            <a:ext uri="{FF2B5EF4-FFF2-40B4-BE49-F238E27FC236}">
              <a16:creationId xmlns:a16="http://schemas.microsoft.com/office/drawing/2014/main" id="{F09D7349-75F8-4749-AA35-0233260D5BED}"/>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01" name="フローチャート: 判断 500">
          <a:extLst>
            <a:ext uri="{FF2B5EF4-FFF2-40B4-BE49-F238E27FC236}">
              <a16:creationId xmlns:a16="http://schemas.microsoft.com/office/drawing/2014/main" id="{795649B8-A2AB-4CF2-ABBD-EA00F1DA38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4C455C7C-0434-4682-956E-0927EF113A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9BE24AB-15F1-4AEC-BD13-D69FDEB533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943D346-A883-4570-BE31-E1DD84D5C3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96FAC8B-0FE6-46EC-9505-3F413D410C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C76B8414-0CA3-4647-BF5F-8E5148883A4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75616</xdr:rowOff>
    </xdr:from>
    <xdr:to>
      <xdr:col>116</xdr:col>
      <xdr:colOff>114300</xdr:colOff>
      <xdr:row>63</xdr:row>
      <xdr:rowOff>5766</xdr:rowOff>
    </xdr:to>
    <xdr:sp macro="" textlink="">
      <xdr:nvSpPr>
        <xdr:cNvPr id="507" name="楕円 506">
          <a:extLst>
            <a:ext uri="{FF2B5EF4-FFF2-40B4-BE49-F238E27FC236}">
              <a16:creationId xmlns:a16="http://schemas.microsoft.com/office/drawing/2014/main" id="{C75C5BBC-E322-4760-9DE0-9E124250937A}"/>
            </a:ext>
          </a:extLst>
        </xdr:cNvPr>
        <xdr:cNvSpPr/>
      </xdr:nvSpPr>
      <xdr:spPr>
        <a:xfrm>
          <a:off x="22110700" y="107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98493</xdr:rowOff>
    </xdr:from>
    <xdr:ext cx="469744" cy="259045"/>
    <xdr:sp macro="" textlink="">
      <xdr:nvSpPr>
        <xdr:cNvPr id="508" name="【学校施設】&#10;一人当たり面積該当値テキスト">
          <a:extLst>
            <a:ext uri="{FF2B5EF4-FFF2-40B4-BE49-F238E27FC236}">
              <a16:creationId xmlns:a16="http://schemas.microsoft.com/office/drawing/2014/main" id="{AA6CDEF6-7076-49D5-B7A8-5FA99DB18ABB}"/>
            </a:ext>
          </a:extLst>
        </xdr:cNvPr>
        <xdr:cNvSpPr txBox="1"/>
      </xdr:nvSpPr>
      <xdr:spPr>
        <a:xfrm>
          <a:off x="22199600" y="105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81742</xdr:rowOff>
    </xdr:from>
    <xdr:to>
      <xdr:col>112</xdr:col>
      <xdr:colOff>38100</xdr:colOff>
      <xdr:row>63</xdr:row>
      <xdr:rowOff>11892</xdr:rowOff>
    </xdr:to>
    <xdr:sp macro="" textlink="">
      <xdr:nvSpPr>
        <xdr:cNvPr id="509" name="楕円 508">
          <a:extLst>
            <a:ext uri="{FF2B5EF4-FFF2-40B4-BE49-F238E27FC236}">
              <a16:creationId xmlns:a16="http://schemas.microsoft.com/office/drawing/2014/main" id="{BE1329EF-0ED7-4FA2-B5FF-8BADCECF2B8A}"/>
            </a:ext>
          </a:extLst>
        </xdr:cNvPr>
        <xdr:cNvSpPr/>
      </xdr:nvSpPr>
      <xdr:spPr>
        <a:xfrm>
          <a:off x="21272500" y="107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126416</xdr:rowOff>
    </xdr:from>
    <xdr:to>
      <xdr:col>116</xdr:col>
      <xdr:colOff>63500</xdr:colOff>
      <xdr:row>62</xdr:row>
      <xdr:rowOff>132542</xdr:rowOff>
    </xdr:to>
    <xdr:cxnSp macro="">
      <xdr:nvCxnSpPr>
        <xdr:cNvPr id="510" name="直線コネクタ 509">
          <a:extLst>
            <a:ext uri="{FF2B5EF4-FFF2-40B4-BE49-F238E27FC236}">
              <a16:creationId xmlns:a16="http://schemas.microsoft.com/office/drawing/2014/main" id="{6447C379-F303-49F0-BC60-3DF78C92F1A5}"/>
            </a:ext>
          </a:extLst>
        </xdr:cNvPr>
        <xdr:cNvCxnSpPr/>
      </xdr:nvCxnSpPr>
      <xdr:spPr>
        <a:xfrm flipV="1">
          <a:off x="21323300" y="10756316"/>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86268</xdr:rowOff>
    </xdr:from>
    <xdr:to>
      <xdr:col>107</xdr:col>
      <xdr:colOff>101600</xdr:colOff>
      <xdr:row>63</xdr:row>
      <xdr:rowOff>16418</xdr:rowOff>
    </xdr:to>
    <xdr:sp macro="" textlink="">
      <xdr:nvSpPr>
        <xdr:cNvPr id="511" name="楕円 510">
          <a:extLst>
            <a:ext uri="{FF2B5EF4-FFF2-40B4-BE49-F238E27FC236}">
              <a16:creationId xmlns:a16="http://schemas.microsoft.com/office/drawing/2014/main" id="{D31821AF-4360-4D7B-85D0-E95DE5407634}"/>
            </a:ext>
          </a:extLst>
        </xdr:cNvPr>
        <xdr:cNvSpPr/>
      </xdr:nvSpPr>
      <xdr:spPr>
        <a:xfrm>
          <a:off x="20383500" y="107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132542</xdr:rowOff>
    </xdr:from>
    <xdr:to>
      <xdr:col>111</xdr:col>
      <xdr:colOff>177800</xdr:colOff>
      <xdr:row>62</xdr:row>
      <xdr:rowOff>137068</xdr:rowOff>
    </xdr:to>
    <xdr:cxnSp macro="">
      <xdr:nvCxnSpPr>
        <xdr:cNvPr id="512" name="直線コネクタ 511">
          <a:extLst>
            <a:ext uri="{FF2B5EF4-FFF2-40B4-BE49-F238E27FC236}">
              <a16:creationId xmlns:a16="http://schemas.microsoft.com/office/drawing/2014/main" id="{60E96FA8-95F1-48A5-9A92-2C5C7998924E}"/>
            </a:ext>
          </a:extLst>
        </xdr:cNvPr>
        <xdr:cNvCxnSpPr/>
      </xdr:nvCxnSpPr>
      <xdr:spPr>
        <a:xfrm flipV="1">
          <a:off x="20434300" y="1076244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89103</xdr:rowOff>
    </xdr:from>
    <xdr:to>
      <xdr:col>102</xdr:col>
      <xdr:colOff>165100</xdr:colOff>
      <xdr:row>63</xdr:row>
      <xdr:rowOff>19253</xdr:rowOff>
    </xdr:to>
    <xdr:sp macro="" textlink="">
      <xdr:nvSpPr>
        <xdr:cNvPr id="513" name="楕円 512">
          <a:extLst>
            <a:ext uri="{FF2B5EF4-FFF2-40B4-BE49-F238E27FC236}">
              <a16:creationId xmlns:a16="http://schemas.microsoft.com/office/drawing/2014/main" id="{2AACAF7C-AADA-4100-895B-40FDBF07E043}"/>
            </a:ext>
          </a:extLst>
        </xdr:cNvPr>
        <xdr:cNvSpPr/>
      </xdr:nvSpPr>
      <xdr:spPr>
        <a:xfrm>
          <a:off x="19494500" y="107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137068</xdr:rowOff>
    </xdr:from>
    <xdr:to>
      <xdr:col>107</xdr:col>
      <xdr:colOff>50800</xdr:colOff>
      <xdr:row>62</xdr:row>
      <xdr:rowOff>139903</xdr:rowOff>
    </xdr:to>
    <xdr:cxnSp macro="">
      <xdr:nvCxnSpPr>
        <xdr:cNvPr id="514" name="直線コネクタ 513">
          <a:extLst>
            <a:ext uri="{FF2B5EF4-FFF2-40B4-BE49-F238E27FC236}">
              <a16:creationId xmlns:a16="http://schemas.microsoft.com/office/drawing/2014/main" id="{B95937C5-3A88-47EE-821D-EC157BE6CB98}"/>
            </a:ext>
          </a:extLst>
        </xdr:cNvPr>
        <xdr:cNvCxnSpPr/>
      </xdr:nvCxnSpPr>
      <xdr:spPr>
        <a:xfrm flipV="1">
          <a:off x="19545300" y="10766968"/>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92121</xdr:rowOff>
    </xdr:from>
    <xdr:to>
      <xdr:col>98</xdr:col>
      <xdr:colOff>38100</xdr:colOff>
      <xdr:row>63</xdr:row>
      <xdr:rowOff>22271</xdr:rowOff>
    </xdr:to>
    <xdr:sp macro="" textlink="">
      <xdr:nvSpPr>
        <xdr:cNvPr id="515" name="楕円 514">
          <a:extLst>
            <a:ext uri="{FF2B5EF4-FFF2-40B4-BE49-F238E27FC236}">
              <a16:creationId xmlns:a16="http://schemas.microsoft.com/office/drawing/2014/main" id="{C5E172DE-B54E-4AE3-A974-52173BD929DA}"/>
            </a:ext>
          </a:extLst>
        </xdr:cNvPr>
        <xdr:cNvSpPr/>
      </xdr:nvSpPr>
      <xdr:spPr>
        <a:xfrm>
          <a:off x="18605500" y="107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139903</xdr:rowOff>
    </xdr:from>
    <xdr:to>
      <xdr:col>102</xdr:col>
      <xdr:colOff>114300</xdr:colOff>
      <xdr:row>62</xdr:row>
      <xdr:rowOff>142921</xdr:rowOff>
    </xdr:to>
    <xdr:cxnSp macro="">
      <xdr:nvCxnSpPr>
        <xdr:cNvPr id="516" name="直線コネクタ 515">
          <a:extLst>
            <a:ext uri="{FF2B5EF4-FFF2-40B4-BE49-F238E27FC236}">
              <a16:creationId xmlns:a16="http://schemas.microsoft.com/office/drawing/2014/main" id="{3EDD3DC5-0076-4B87-BD22-2B4C7B64FAD2}"/>
            </a:ext>
          </a:extLst>
        </xdr:cNvPr>
        <xdr:cNvCxnSpPr/>
      </xdr:nvCxnSpPr>
      <xdr:spPr>
        <a:xfrm flipV="1">
          <a:off x="18656300" y="10769803"/>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517" name="n_1aveValue【学校施設】&#10;一人当たり面積">
          <a:extLst>
            <a:ext uri="{FF2B5EF4-FFF2-40B4-BE49-F238E27FC236}">
              <a16:creationId xmlns:a16="http://schemas.microsoft.com/office/drawing/2014/main" id="{9CDDCB74-374B-4801-98F2-6DA1CBB2002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518" name="n_2aveValue【学校施設】&#10;一人当たり面積">
          <a:extLst>
            <a:ext uri="{FF2B5EF4-FFF2-40B4-BE49-F238E27FC236}">
              <a16:creationId xmlns:a16="http://schemas.microsoft.com/office/drawing/2014/main" id="{3C4610A5-5264-4D72-B1E0-4EB46F6313B8}"/>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519" name="n_3aveValue【学校施設】&#10;一人当たり面積">
          <a:extLst>
            <a:ext uri="{FF2B5EF4-FFF2-40B4-BE49-F238E27FC236}">
              <a16:creationId xmlns:a16="http://schemas.microsoft.com/office/drawing/2014/main" id="{D3DF2C20-BF97-44E8-B42E-43C452DBAF4D}"/>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520" name="n_4aveValue【学校施設】&#10;一人当たり面積">
          <a:extLst>
            <a:ext uri="{FF2B5EF4-FFF2-40B4-BE49-F238E27FC236}">
              <a16:creationId xmlns:a16="http://schemas.microsoft.com/office/drawing/2014/main" id="{8F2DB832-9670-4331-B51E-3CAD4F190E87}"/>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28419</xdr:rowOff>
    </xdr:from>
    <xdr:ext cx="469744" cy="259045"/>
    <xdr:sp macro="" textlink="">
      <xdr:nvSpPr>
        <xdr:cNvPr id="521" name="n_1mainValue【学校施設】&#10;一人当たり面積">
          <a:extLst>
            <a:ext uri="{FF2B5EF4-FFF2-40B4-BE49-F238E27FC236}">
              <a16:creationId xmlns:a16="http://schemas.microsoft.com/office/drawing/2014/main" id="{60666766-FE6D-461E-B6CC-A2ACDE74C3B4}"/>
            </a:ext>
          </a:extLst>
        </xdr:cNvPr>
        <xdr:cNvSpPr txBox="1"/>
      </xdr:nvSpPr>
      <xdr:spPr>
        <a:xfrm>
          <a:off x="21075727" y="1048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32945</xdr:rowOff>
    </xdr:from>
    <xdr:ext cx="469744" cy="259045"/>
    <xdr:sp macro="" textlink="">
      <xdr:nvSpPr>
        <xdr:cNvPr id="522" name="n_2mainValue【学校施設】&#10;一人当たり面積">
          <a:extLst>
            <a:ext uri="{FF2B5EF4-FFF2-40B4-BE49-F238E27FC236}">
              <a16:creationId xmlns:a16="http://schemas.microsoft.com/office/drawing/2014/main" id="{DCA832F0-BA1A-45D2-8D2D-B56C2E054F4C}"/>
            </a:ext>
          </a:extLst>
        </xdr:cNvPr>
        <xdr:cNvSpPr txBox="1"/>
      </xdr:nvSpPr>
      <xdr:spPr>
        <a:xfrm>
          <a:off x="20199427" y="104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35780</xdr:rowOff>
    </xdr:from>
    <xdr:ext cx="469744" cy="259045"/>
    <xdr:sp macro="" textlink="">
      <xdr:nvSpPr>
        <xdr:cNvPr id="523" name="n_3mainValue【学校施設】&#10;一人当たり面積">
          <a:extLst>
            <a:ext uri="{FF2B5EF4-FFF2-40B4-BE49-F238E27FC236}">
              <a16:creationId xmlns:a16="http://schemas.microsoft.com/office/drawing/2014/main" id="{5F679171-A024-4C1C-8319-1089AD270E81}"/>
            </a:ext>
          </a:extLst>
        </xdr:cNvPr>
        <xdr:cNvSpPr txBox="1"/>
      </xdr:nvSpPr>
      <xdr:spPr>
        <a:xfrm>
          <a:off x="19310427" y="1049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38798</xdr:rowOff>
    </xdr:from>
    <xdr:ext cx="469744" cy="259045"/>
    <xdr:sp macro="" textlink="">
      <xdr:nvSpPr>
        <xdr:cNvPr id="524" name="n_4mainValue【学校施設】&#10;一人当たり面積">
          <a:extLst>
            <a:ext uri="{FF2B5EF4-FFF2-40B4-BE49-F238E27FC236}">
              <a16:creationId xmlns:a16="http://schemas.microsoft.com/office/drawing/2014/main" id="{124AA339-26E7-4360-8C73-14010179321C}"/>
            </a:ext>
          </a:extLst>
        </xdr:cNvPr>
        <xdr:cNvSpPr txBox="1"/>
      </xdr:nvSpPr>
      <xdr:spPr>
        <a:xfrm>
          <a:off x="18421427" y="104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25268ADB-8675-4536-93F2-090DCBD1D5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C9EF5240-496F-4596-B19F-4A43F7B1418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C94C9D15-0804-4B68-9192-3281E1228F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AF8CBB6B-F063-43B1-8462-AE152138415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B20CF94B-B41F-4920-AE0B-690D0DF2559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B9918140-60EF-40E0-86CE-F8DBA4A83A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FBFE4A85-4C26-4468-AF75-E8E1BE58A9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77224149-F0A6-4B0F-A950-CB3F4BBC01B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33A74E25-DDDC-4D91-ACD7-069DCF6B22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2D5437F4-1805-4348-BCA3-77E7D759F8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D130A2B5-E994-40A4-A751-94F738D34D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BD3C4553-FAC1-401B-B59B-C0ADB836BD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8E351EB4-01BF-4019-9A84-EA509F2780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425520EF-9ED8-4ABA-9CFC-8699427219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87F46938-7BE8-4623-ABE7-AB44B65B95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A0E6B511-AD7B-441C-B838-FAD63F474B8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E8DD2CEC-33C2-4679-AC19-AB8F7BEFE6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906DEBB2-5EC0-4EA5-9ECA-1B81BD741D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56267F23-9B4F-483C-B6E7-29A7916ED7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EA30F224-297B-46A6-AD9E-39A2806B01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E628BA00-7E96-41C5-9ADB-3A65405162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DDE4A55B-9D07-4DC3-88CF-2F0219664E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619A9538-B19F-4D7C-A0FC-206BA32320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D3000137-BBED-44CA-BB78-E0F6B45BD7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F075D701-5826-4D93-83F0-74906C36BC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549E0A6D-8A47-495B-8F16-7D8D595D7B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84EBA90E-0706-467A-8EC6-B11911E1FD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a16="http://schemas.microsoft.com/office/drawing/2014/main" id="{16880F59-5D12-44E8-8B05-C3F216AEF2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a:extLst>
            <a:ext uri="{FF2B5EF4-FFF2-40B4-BE49-F238E27FC236}">
              <a16:creationId xmlns:a16="http://schemas.microsoft.com/office/drawing/2014/main" id="{A7AEBF1F-D2D5-493B-A5C9-907F3B7B121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a16="http://schemas.microsoft.com/office/drawing/2014/main" id="{26EAC9B3-BBCC-4D4B-892A-B5E7566A0A3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a16="http://schemas.microsoft.com/office/drawing/2014/main" id="{5A8F55FA-CD8E-4B6D-BE1C-D87EE619F4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a16="http://schemas.microsoft.com/office/drawing/2014/main" id="{69260A5A-F002-42CB-A9A7-B07B4C15765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a16="http://schemas.microsoft.com/office/drawing/2014/main" id="{4BBFFC9A-A51C-426A-8CF5-BCE5490C03E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a16="http://schemas.microsoft.com/office/drawing/2014/main" id="{968E66F7-3764-47DA-A837-69E0BF84133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a16="http://schemas.microsoft.com/office/drawing/2014/main" id="{EC1D4B82-769E-4356-ABA7-8BC1887B6FE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a16="http://schemas.microsoft.com/office/drawing/2014/main" id="{0FEEF47C-E42B-4F54-B618-0BEAE5DF583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1" name="テキスト ボックス 560">
          <a:extLst>
            <a:ext uri="{FF2B5EF4-FFF2-40B4-BE49-F238E27FC236}">
              <a16:creationId xmlns:a16="http://schemas.microsoft.com/office/drawing/2014/main" id="{96733E05-5061-47F9-8449-25B930C5A7B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43427EA5-9C75-4455-810A-1952837C37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a:extLst>
            <a:ext uri="{FF2B5EF4-FFF2-40B4-BE49-F238E27FC236}">
              <a16:creationId xmlns:a16="http://schemas.microsoft.com/office/drawing/2014/main" id="{C912F4A8-0F87-4C16-AB41-6A3B064DE5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4" name="直線コネクタ 563">
          <a:extLst>
            <a:ext uri="{FF2B5EF4-FFF2-40B4-BE49-F238E27FC236}">
              <a16:creationId xmlns:a16="http://schemas.microsoft.com/office/drawing/2014/main" id="{6C3C4496-20DD-42F6-B339-CA8DC7696FE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5" name="【公民館】&#10;有形固定資産減価償却率最小値テキスト">
          <a:extLst>
            <a:ext uri="{FF2B5EF4-FFF2-40B4-BE49-F238E27FC236}">
              <a16:creationId xmlns:a16="http://schemas.microsoft.com/office/drawing/2014/main" id="{9465D4DD-7B78-4661-AA61-77B63E3FFED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6" name="直線コネクタ 565">
          <a:extLst>
            <a:ext uri="{FF2B5EF4-FFF2-40B4-BE49-F238E27FC236}">
              <a16:creationId xmlns:a16="http://schemas.microsoft.com/office/drawing/2014/main" id="{DDB0CE93-83DF-47A2-BEEA-B5883A15A35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7" name="【公民館】&#10;有形固定資産減価償却率最大値テキスト">
          <a:extLst>
            <a:ext uri="{FF2B5EF4-FFF2-40B4-BE49-F238E27FC236}">
              <a16:creationId xmlns:a16="http://schemas.microsoft.com/office/drawing/2014/main" id="{F096AE34-45D6-47AA-B0FB-FDF1078F505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8" name="直線コネクタ 567">
          <a:extLst>
            <a:ext uri="{FF2B5EF4-FFF2-40B4-BE49-F238E27FC236}">
              <a16:creationId xmlns:a16="http://schemas.microsoft.com/office/drawing/2014/main" id="{1A25FFE2-5D3D-4AD5-B10D-4532D68ECB3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69" name="【公民館】&#10;有形固定資産減価償却率平均値テキスト">
          <a:extLst>
            <a:ext uri="{FF2B5EF4-FFF2-40B4-BE49-F238E27FC236}">
              <a16:creationId xmlns:a16="http://schemas.microsoft.com/office/drawing/2014/main" id="{AA3220D3-3631-4552-8F62-5BAC8EFDFE47}"/>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570" name="フローチャート: 判断 569">
          <a:extLst>
            <a:ext uri="{FF2B5EF4-FFF2-40B4-BE49-F238E27FC236}">
              <a16:creationId xmlns:a16="http://schemas.microsoft.com/office/drawing/2014/main" id="{52911EDD-059B-47E6-B78E-17E2A2B52C47}"/>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571" name="フローチャート: 判断 570">
          <a:extLst>
            <a:ext uri="{FF2B5EF4-FFF2-40B4-BE49-F238E27FC236}">
              <a16:creationId xmlns:a16="http://schemas.microsoft.com/office/drawing/2014/main" id="{4C8177EC-33F3-4EDB-974D-5281AE7F0D04}"/>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572" name="フローチャート: 判断 571">
          <a:extLst>
            <a:ext uri="{FF2B5EF4-FFF2-40B4-BE49-F238E27FC236}">
              <a16:creationId xmlns:a16="http://schemas.microsoft.com/office/drawing/2014/main" id="{2A28A0C7-6D0A-4EA4-8F89-BF32DE53B7B7}"/>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573" name="フローチャート: 判断 572">
          <a:extLst>
            <a:ext uri="{FF2B5EF4-FFF2-40B4-BE49-F238E27FC236}">
              <a16:creationId xmlns:a16="http://schemas.microsoft.com/office/drawing/2014/main" id="{EF1547DB-ECF4-4478-9A4C-F790A8E8235C}"/>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574" name="フローチャート: 判断 573">
          <a:extLst>
            <a:ext uri="{FF2B5EF4-FFF2-40B4-BE49-F238E27FC236}">
              <a16:creationId xmlns:a16="http://schemas.microsoft.com/office/drawing/2014/main" id="{1C0CBAD1-7EBB-4349-94AF-012F81A9D6D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1A4D5B62-B63A-46AA-B42F-B09A5D9EC8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6B79A6A6-A260-4FC3-B1FC-FD6D25FF85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3BB114CF-E879-4103-B302-D63D1574D3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354E9CBF-C22B-4EFD-8949-FBBEA9064F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91D07E59-7BAA-41FE-9956-3933D8805C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119380</xdr:rowOff>
    </xdr:from>
    <xdr:to>
      <xdr:col>81</xdr:col>
      <xdr:colOff>101600</xdr:colOff>
      <xdr:row>107</xdr:row>
      <xdr:rowOff>49530</xdr:rowOff>
    </xdr:to>
    <xdr:sp macro="" textlink="">
      <xdr:nvSpPr>
        <xdr:cNvPr id="580" name="楕円 579">
          <a:extLst>
            <a:ext uri="{FF2B5EF4-FFF2-40B4-BE49-F238E27FC236}">
              <a16:creationId xmlns:a16="http://schemas.microsoft.com/office/drawing/2014/main" id="{EBAB435E-0DDD-4D55-A1DC-C76809E2EDBB}"/>
            </a:ext>
          </a:extLst>
        </xdr:cNvPr>
        <xdr:cNvSpPr/>
      </xdr:nvSpPr>
      <xdr:spPr>
        <a:xfrm>
          <a:off x="15430500" y="18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91439</xdr:rowOff>
    </xdr:from>
    <xdr:to>
      <xdr:col>76</xdr:col>
      <xdr:colOff>165100</xdr:colOff>
      <xdr:row>107</xdr:row>
      <xdr:rowOff>21589</xdr:rowOff>
    </xdr:to>
    <xdr:sp macro="" textlink="">
      <xdr:nvSpPr>
        <xdr:cNvPr id="581" name="楕円 580">
          <a:extLst>
            <a:ext uri="{FF2B5EF4-FFF2-40B4-BE49-F238E27FC236}">
              <a16:creationId xmlns:a16="http://schemas.microsoft.com/office/drawing/2014/main" id="{C3DC4638-1EE1-4FD7-ABC3-20F013B34A39}"/>
            </a:ext>
          </a:extLst>
        </xdr:cNvPr>
        <xdr:cNvSpPr/>
      </xdr:nvSpPr>
      <xdr:spPr>
        <a:xfrm>
          <a:off x="14541500" y="182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142239</xdr:rowOff>
    </xdr:from>
    <xdr:to>
      <xdr:col>81</xdr:col>
      <xdr:colOff>50800</xdr:colOff>
      <xdr:row>106</xdr:row>
      <xdr:rowOff>170180</xdr:rowOff>
    </xdr:to>
    <xdr:cxnSp macro="">
      <xdr:nvCxnSpPr>
        <xdr:cNvPr id="582" name="直線コネクタ 581">
          <a:extLst>
            <a:ext uri="{FF2B5EF4-FFF2-40B4-BE49-F238E27FC236}">
              <a16:creationId xmlns:a16="http://schemas.microsoft.com/office/drawing/2014/main" id="{120F6C77-E93B-41B6-8327-C4CE182A3C3D}"/>
            </a:ext>
          </a:extLst>
        </xdr:cNvPr>
        <xdr:cNvCxnSpPr/>
      </xdr:nvCxnSpPr>
      <xdr:spPr>
        <a:xfrm>
          <a:off x="14592300" y="183159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62230</xdr:rowOff>
    </xdr:from>
    <xdr:to>
      <xdr:col>72</xdr:col>
      <xdr:colOff>38100</xdr:colOff>
      <xdr:row>106</xdr:row>
      <xdr:rowOff>163830</xdr:rowOff>
    </xdr:to>
    <xdr:sp macro="" textlink="">
      <xdr:nvSpPr>
        <xdr:cNvPr id="583" name="楕円 582">
          <a:extLst>
            <a:ext uri="{FF2B5EF4-FFF2-40B4-BE49-F238E27FC236}">
              <a16:creationId xmlns:a16="http://schemas.microsoft.com/office/drawing/2014/main" id="{F4EE1EFB-1B6B-42E8-957B-62343EB98AB1}"/>
            </a:ext>
          </a:extLst>
        </xdr:cNvPr>
        <xdr:cNvSpPr/>
      </xdr:nvSpPr>
      <xdr:spPr>
        <a:xfrm>
          <a:off x="13652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113030</xdr:rowOff>
    </xdr:from>
    <xdr:to>
      <xdr:col>76</xdr:col>
      <xdr:colOff>114300</xdr:colOff>
      <xdr:row>106</xdr:row>
      <xdr:rowOff>142239</xdr:rowOff>
    </xdr:to>
    <xdr:cxnSp macro="">
      <xdr:nvCxnSpPr>
        <xdr:cNvPr id="584" name="直線コネクタ 583">
          <a:extLst>
            <a:ext uri="{FF2B5EF4-FFF2-40B4-BE49-F238E27FC236}">
              <a16:creationId xmlns:a16="http://schemas.microsoft.com/office/drawing/2014/main" id="{C4D91708-26D6-4E9D-84BF-2E6AC82D55A8}"/>
            </a:ext>
          </a:extLst>
        </xdr:cNvPr>
        <xdr:cNvCxnSpPr/>
      </xdr:nvCxnSpPr>
      <xdr:spPr>
        <a:xfrm>
          <a:off x="13703300" y="182867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34289</xdr:rowOff>
    </xdr:from>
    <xdr:to>
      <xdr:col>67</xdr:col>
      <xdr:colOff>101600</xdr:colOff>
      <xdr:row>106</xdr:row>
      <xdr:rowOff>135889</xdr:rowOff>
    </xdr:to>
    <xdr:sp macro="" textlink="">
      <xdr:nvSpPr>
        <xdr:cNvPr id="585" name="楕円 584">
          <a:extLst>
            <a:ext uri="{FF2B5EF4-FFF2-40B4-BE49-F238E27FC236}">
              <a16:creationId xmlns:a16="http://schemas.microsoft.com/office/drawing/2014/main" id="{0D6B41F0-A402-4D94-865E-B1DF2F98572A}"/>
            </a:ext>
          </a:extLst>
        </xdr:cNvPr>
        <xdr:cNvSpPr/>
      </xdr:nvSpPr>
      <xdr:spPr>
        <a:xfrm>
          <a:off x="12763500" y="18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85089</xdr:rowOff>
    </xdr:from>
    <xdr:to>
      <xdr:col>71</xdr:col>
      <xdr:colOff>177800</xdr:colOff>
      <xdr:row>106</xdr:row>
      <xdr:rowOff>113030</xdr:rowOff>
    </xdr:to>
    <xdr:cxnSp macro="">
      <xdr:nvCxnSpPr>
        <xdr:cNvPr id="586" name="直線コネクタ 585">
          <a:extLst>
            <a:ext uri="{FF2B5EF4-FFF2-40B4-BE49-F238E27FC236}">
              <a16:creationId xmlns:a16="http://schemas.microsoft.com/office/drawing/2014/main" id="{F83110BC-CDE0-4730-A1E3-CA78CF732FDA}"/>
            </a:ext>
          </a:extLst>
        </xdr:cNvPr>
        <xdr:cNvCxnSpPr/>
      </xdr:nvCxnSpPr>
      <xdr:spPr>
        <a:xfrm>
          <a:off x="12814300" y="182587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587" name="n_1aveValue【公民館】&#10;有形固定資産減価償却率">
          <a:extLst>
            <a:ext uri="{FF2B5EF4-FFF2-40B4-BE49-F238E27FC236}">
              <a16:creationId xmlns:a16="http://schemas.microsoft.com/office/drawing/2014/main" id="{0D808D98-E750-46CA-8319-89BBD0A56C2F}"/>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588" name="n_2aveValue【公民館】&#10;有形固定資産減価償却率">
          <a:extLst>
            <a:ext uri="{FF2B5EF4-FFF2-40B4-BE49-F238E27FC236}">
              <a16:creationId xmlns:a16="http://schemas.microsoft.com/office/drawing/2014/main" id="{2C2E831D-6A09-4B34-BC44-D30D75ACEB8A}"/>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589" name="n_3aveValue【公民館】&#10;有形固定資産減価償却率">
          <a:extLst>
            <a:ext uri="{FF2B5EF4-FFF2-40B4-BE49-F238E27FC236}">
              <a16:creationId xmlns:a16="http://schemas.microsoft.com/office/drawing/2014/main" id="{AC2C6DEB-06DD-4719-AE4A-8B148E1A9723}"/>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590" name="n_4aveValue【公民館】&#10;有形固定資産減価償却率">
          <a:extLst>
            <a:ext uri="{FF2B5EF4-FFF2-40B4-BE49-F238E27FC236}">
              <a16:creationId xmlns:a16="http://schemas.microsoft.com/office/drawing/2014/main" id="{C005AB59-9CA1-4E49-A79E-E0464D007C55}"/>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40657</xdr:rowOff>
    </xdr:from>
    <xdr:ext cx="405111" cy="259045"/>
    <xdr:sp macro="" textlink="">
      <xdr:nvSpPr>
        <xdr:cNvPr id="591" name="n_1mainValue【公民館】&#10;有形固定資産減価償却率">
          <a:extLst>
            <a:ext uri="{FF2B5EF4-FFF2-40B4-BE49-F238E27FC236}">
              <a16:creationId xmlns:a16="http://schemas.microsoft.com/office/drawing/2014/main" id="{6D34F9D5-9817-486B-A081-CDD5D1753690}"/>
            </a:ext>
          </a:extLst>
        </xdr:cNvPr>
        <xdr:cNvSpPr txBox="1"/>
      </xdr:nvSpPr>
      <xdr:spPr>
        <a:xfrm>
          <a:off x="15266044" y="183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12716</xdr:rowOff>
    </xdr:from>
    <xdr:ext cx="405111" cy="259045"/>
    <xdr:sp macro="" textlink="">
      <xdr:nvSpPr>
        <xdr:cNvPr id="592" name="n_2mainValue【公民館】&#10;有形固定資産減価償却率">
          <a:extLst>
            <a:ext uri="{FF2B5EF4-FFF2-40B4-BE49-F238E27FC236}">
              <a16:creationId xmlns:a16="http://schemas.microsoft.com/office/drawing/2014/main" id="{8ACC42E1-8D34-49ED-ACE8-1A476EC697EE}"/>
            </a:ext>
          </a:extLst>
        </xdr:cNvPr>
        <xdr:cNvSpPr txBox="1"/>
      </xdr:nvSpPr>
      <xdr:spPr>
        <a:xfrm>
          <a:off x="14389744" y="1835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154957</xdr:rowOff>
    </xdr:from>
    <xdr:ext cx="405111" cy="259045"/>
    <xdr:sp macro="" textlink="">
      <xdr:nvSpPr>
        <xdr:cNvPr id="593" name="n_3mainValue【公民館】&#10;有形固定資産減価償却率">
          <a:extLst>
            <a:ext uri="{FF2B5EF4-FFF2-40B4-BE49-F238E27FC236}">
              <a16:creationId xmlns:a16="http://schemas.microsoft.com/office/drawing/2014/main" id="{F14B8E26-FE92-475B-AD09-D38A349CB9CB}"/>
            </a:ext>
          </a:extLst>
        </xdr:cNvPr>
        <xdr:cNvSpPr txBox="1"/>
      </xdr:nvSpPr>
      <xdr:spPr>
        <a:xfrm>
          <a:off x="13500744" y="183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127016</xdr:rowOff>
    </xdr:from>
    <xdr:ext cx="405111" cy="259045"/>
    <xdr:sp macro="" textlink="">
      <xdr:nvSpPr>
        <xdr:cNvPr id="594" name="n_4mainValue【公民館】&#10;有形固定資産減価償却率">
          <a:extLst>
            <a:ext uri="{FF2B5EF4-FFF2-40B4-BE49-F238E27FC236}">
              <a16:creationId xmlns:a16="http://schemas.microsoft.com/office/drawing/2014/main" id="{766BFFB2-DC32-4CE9-B91D-4DD957ACB3B0}"/>
            </a:ext>
          </a:extLst>
        </xdr:cNvPr>
        <xdr:cNvSpPr txBox="1"/>
      </xdr:nvSpPr>
      <xdr:spPr>
        <a:xfrm>
          <a:off x="12611744" y="1830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1CCF8929-DAE4-467C-8B0C-746CB3DAE0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2B44F5D7-46FF-4BFD-985D-382117B184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F3C26412-F82D-4E5E-BB64-F8D7B3BED1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A8FD56EB-0ACF-4133-B513-A5ED0D1159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EB5CCA63-0A1F-4908-8542-975BA706B5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101388D8-308A-4F90-A585-953D920389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5A3E545A-06B2-4E18-AC6B-DC69A5E1BA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BB230147-80D2-4948-8EED-EB97C314F3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F3FD8222-FAAC-4B7B-81CE-6D43122598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7B486C18-CEFB-4833-894F-D9F0010DC5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a:extLst>
            <a:ext uri="{FF2B5EF4-FFF2-40B4-BE49-F238E27FC236}">
              <a16:creationId xmlns:a16="http://schemas.microsoft.com/office/drawing/2014/main" id="{A7321FCD-66FF-4DFB-B3BB-FA53AA8DA00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a:extLst>
            <a:ext uri="{FF2B5EF4-FFF2-40B4-BE49-F238E27FC236}">
              <a16:creationId xmlns:a16="http://schemas.microsoft.com/office/drawing/2014/main" id="{5AA59F03-9A71-4A08-8C63-F754A14310E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a:extLst>
            <a:ext uri="{FF2B5EF4-FFF2-40B4-BE49-F238E27FC236}">
              <a16:creationId xmlns:a16="http://schemas.microsoft.com/office/drawing/2014/main" id="{6B855F66-0267-4057-91A9-CEC8686356C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a:extLst>
            <a:ext uri="{FF2B5EF4-FFF2-40B4-BE49-F238E27FC236}">
              <a16:creationId xmlns:a16="http://schemas.microsoft.com/office/drawing/2014/main" id="{A36FFDD7-AA00-4B42-BABC-FBC3562B81A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a:extLst>
            <a:ext uri="{FF2B5EF4-FFF2-40B4-BE49-F238E27FC236}">
              <a16:creationId xmlns:a16="http://schemas.microsoft.com/office/drawing/2014/main" id="{DF32414D-141F-47C4-8FAE-FCAEAB8A9D8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0" name="テキスト ボックス 609">
          <a:extLst>
            <a:ext uri="{FF2B5EF4-FFF2-40B4-BE49-F238E27FC236}">
              <a16:creationId xmlns:a16="http://schemas.microsoft.com/office/drawing/2014/main" id="{71BEE333-BBB1-45BE-98F1-3B0E044ECC62}"/>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a:extLst>
            <a:ext uri="{FF2B5EF4-FFF2-40B4-BE49-F238E27FC236}">
              <a16:creationId xmlns:a16="http://schemas.microsoft.com/office/drawing/2014/main" id="{98CB5D36-7D87-4EDA-9C0E-D7B759731A8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2" name="テキスト ボックス 611">
          <a:extLst>
            <a:ext uri="{FF2B5EF4-FFF2-40B4-BE49-F238E27FC236}">
              <a16:creationId xmlns:a16="http://schemas.microsoft.com/office/drawing/2014/main" id="{230DE0C8-EFF0-443B-BB5A-F0956152BBC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a:extLst>
            <a:ext uri="{FF2B5EF4-FFF2-40B4-BE49-F238E27FC236}">
              <a16:creationId xmlns:a16="http://schemas.microsoft.com/office/drawing/2014/main" id="{387E6A87-7A9A-4CA7-BD87-909FA7A8259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4" name="テキスト ボックス 613">
          <a:extLst>
            <a:ext uri="{FF2B5EF4-FFF2-40B4-BE49-F238E27FC236}">
              <a16:creationId xmlns:a16="http://schemas.microsoft.com/office/drawing/2014/main" id="{F1E81508-543C-4CF7-8FFF-C763DFCCE0E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6097168A-3E6E-4034-A657-949A0B230D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6" name="テキスト ボックス 615">
          <a:extLst>
            <a:ext uri="{FF2B5EF4-FFF2-40B4-BE49-F238E27FC236}">
              <a16:creationId xmlns:a16="http://schemas.microsoft.com/office/drawing/2014/main" id="{253F148A-2B32-4D6D-AA4B-95287057743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a:extLst>
            <a:ext uri="{FF2B5EF4-FFF2-40B4-BE49-F238E27FC236}">
              <a16:creationId xmlns:a16="http://schemas.microsoft.com/office/drawing/2014/main" id="{5E447FEA-0E3B-43D5-849C-3372FA39F8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618" name="直線コネクタ 617">
          <a:extLst>
            <a:ext uri="{FF2B5EF4-FFF2-40B4-BE49-F238E27FC236}">
              <a16:creationId xmlns:a16="http://schemas.microsoft.com/office/drawing/2014/main" id="{F03B6919-F54F-409D-ADCB-23BE0F75A552}"/>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19" name="【公民館】&#10;一人当たり面積最小値テキスト">
          <a:extLst>
            <a:ext uri="{FF2B5EF4-FFF2-40B4-BE49-F238E27FC236}">
              <a16:creationId xmlns:a16="http://schemas.microsoft.com/office/drawing/2014/main" id="{ECCCE46C-A89E-4C13-A850-7F6964828BE1}"/>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0" name="直線コネクタ 619">
          <a:extLst>
            <a:ext uri="{FF2B5EF4-FFF2-40B4-BE49-F238E27FC236}">
              <a16:creationId xmlns:a16="http://schemas.microsoft.com/office/drawing/2014/main" id="{EE10EC40-F84E-48DF-B442-5C6AEE933BD9}"/>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621" name="【公民館】&#10;一人当たり面積最大値テキスト">
          <a:extLst>
            <a:ext uri="{FF2B5EF4-FFF2-40B4-BE49-F238E27FC236}">
              <a16:creationId xmlns:a16="http://schemas.microsoft.com/office/drawing/2014/main" id="{E43C0DFC-1A5E-49CE-9142-80E086CE0753}"/>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622" name="直線コネクタ 621">
          <a:extLst>
            <a:ext uri="{FF2B5EF4-FFF2-40B4-BE49-F238E27FC236}">
              <a16:creationId xmlns:a16="http://schemas.microsoft.com/office/drawing/2014/main" id="{84D5E38B-41AB-41C3-96DF-3A78EADC6298}"/>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623" name="【公民館】&#10;一人当たり面積平均値テキスト">
          <a:extLst>
            <a:ext uri="{FF2B5EF4-FFF2-40B4-BE49-F238E27FC236}">
              <a16:creationId xmlns:a16="http://schemas.microsoft.com/office/drawing/2014/main" id="{B7BD8D27-6818-4432-ABD3-A8186876B256}"/>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624" name="フローチャート: 判断 623">
          <a:extLst>
            <a:ext uri="{FF2B5EF4-FFF2-40B4-BE49-F238E27FC236}">
              <a16:creationId xmlns:a16="http://schemas.microsoft.com/office/drawing/2014/main" id="{ED276929-77F5-4DAF-B5AC-BAFBD50C5522}"/>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625" name="フローチャート: 判断 624">
          <a:extLst>
            <a:ext uri="{FF2B5EF4-FFF2-40B4-BE49-F238E27FC236}">
              <a16:creationId xmlns:a16="http://schemas.microsoft.com/office/drawing/2014/main" id="{C35F8EAB-DA23-42BD-A6E9-FD3B682CE727}"/>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626" name="フローチャート: 判断 625">
          <a:extLst>
            <a:ext uri="{FF2B5EF4-FFF2-40B4-BE49-F238E27FC236}">
              <a16:creationId xmlns:a16="http://schemas.microsoft.com/office/drawing/2014/main" id="{D2FF92C0-10A4-42D6-A62D-2A472F867BF3}"/>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627" name="フローチャート: 判断 626">
          <a:extLst>
            <a:ext uri="{FF2B5EF4-FFF2-40B4-BE49-F238E27FC236}">
              <a16:creationId xmlns:a16="http://schemas.microsoft.com/office/drawing/2014/main" id="{57751261-97E3-4E67-BDEA-D80929913BF9}"/>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628" name="フローチャート: 判断 627">
          <a:extLst>
            <a:ext uri="{FF2B5EF4-FFF2-40B4-BE49-F238E27FC236}">
              <a16:creationId xmlns:a16="http://schemas.microsoft.com/office/drawing/2014/main" id="{DA7D61E7-FB42-4168-8C7D-C0E442A22CA3}"/>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594E3959-6668-4A5A-BA1B-124B0CC32F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59B4EFA-08A2-40D9-9C71-DE7B39142E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4F033D01-DF32-4CF1-B666-E50C9DAD604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CFFEDA7-5FD5-4B7A-BA40-C265333405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D5D526A4-77D5-4958-A028-9E43FAE5B2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74244</xdr:rowOff>
    </xdr:from>
    <xdr:to>
      <xdr:col>112</xdr:col>
      <xdr:colOff>38100</xdr:colOff>
      <xdr:row>109</xdr:row>
      <xdr:rowOff>4394</xdr:rowOff>
    </xdr:to>
    <xdr:sp macro="" textlink="">
      <xdr:nvSpPr>
        <xdr:cNvPr id="634" name="楕円 633">
          <a:extLst>
            <a:ext uri="{FF2B5EF4-FFF2-40B4-BE49-F238E27FC236}">
              <a16:creationId xmlns:a16="http://schemas.microsoft.com/office/drawing/2014/main" id="{F8650297-2D32-4E48-9972-B1E5585C65C8}"/>
            </a:ext>
          </a:extLst>
        </xdr:cNvPr>
        <xdr:cNvSpPr/>
      </xdr:nvSpPr>
      <xdr:spPr>
        <a:xfrm>
          <a:off x="21272500" y="185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74777</xdr:rowOff>
    </xdr:from>
    <xdr:to>
      <xdr:col>107</xdr:col>
      <xdr:colOff>101600</xdr:colOff>
      <xdr:row>109</xdr:row>
      <xdr:rowOff>4927</xdr:rowOff>
    </xdr:to>
    <xdr:sp macro="" textlink="">
      <xdr:nvSpPr>
        <xdr:cNvPr id="635" name="楕円 634">
          <a:extLst>
            <a:ext uri="{FF2B5EF4-FFF2-40B4-BE49-F238E27FC236}">
              <a16:creationId xmlns:a16="http://schemas.microsoft.com/office/drawing/2014/main" id="{540666F9-659E-4F0B-AB20-D18B4980F0B1}"/>
            </a:ext>
          </a:extLst>
        </xdr:cNvPr>
        <xdr:cNvSpPr/>
      </xdr:nvSpPr>
      <xdr:spPr>
        <a:xfrm>
          <a:off x="20383500" y="18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125044</xdr:rowOff>
    </xdr:from>
    <xdr:to>
      <xdr:col>111</xdr:col>
      <xdr:colOff>177800</xdr:colOff>
      <xdr:row>108</xdr:row>
      <xdr:rowOff>125577</xdr:rowOff>
    </xdr:to>
    <xdr:cxnSp macro="">
      <xdr:nvCxnSpPr>
        <xdr:cNvPr id="636" name="直線コネクタ 635">
          <a:extLst>
            <a:ext uri="{FF2B5EF4-FFF2-40B4-BE49-F238E27FC236}">
              <a16:creationId xmlns:a16="http://schemas.microsoft.com/office/drawing/2014/main" id="{C6910140-40CD-40B4-9165-750F1D65FBCF}"/>
            </a:ext>
          </a:extLst>
        </xdr:cNvPr>
        <xdr:cNvCxnSpPr/>
      </xdr:nvCxnSpPr>
      <xdr:spPr>
        <a:xfrm flipV="1">
          <a:off x="20434300" y="1864164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75312</xdr:rowOff>
    </xdr:from>
    <xdr:to>
      <xdr:col>102</xdr:col>
      <xdr:colOff>165100</xdr:colOff>
      <xdr:row>109</xdr:row>
      <xdr:rowOff>5462</xdr:rowOff>
    </xdr:to>
    <xdr:sp macro="" textlink="">
      <xdr:nvSpPr>
        <xdr:cNvPr id="637" name="楕円 636">
          <a:extLst>
            <a:ext uri="{FF2B5EF4-FFF2-40B4-BE49-F238E27FC236}">
              <a16:creationId xmlns:a16="http://schemas.microsoft.com/office/drawing/2014/main" id="{67ECEA62-4053-46E4-89CB-913E9A802A68}"/>
            </a:ext>
          </a:extLst>
        </xdr:cNvPr>
        <xdr:cNvSpPr/>
      </xdr:nvSpPr>
      <xdr:spPr>
        <a:xfrm>
          <a:off x="19494500" y="1859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125577</xdr:rowOff>
    </xdr:from>
    <xdr:to>
      <xdr:col>107</xdr:col>
      <xdr:colOff>50800</xdr:colOff>
      <xdr:row>108</xdr:row>
      <xdr:rowOff>126112</xdr:rowOff>
    </xdr:to>
    <xdr:cxnSp macro="">
      <xdr:nvCxnSpPr>
        <xdr:cNvPr id="638" name="直線コネクタ 637">
          <a:extLst>
            <a:ext uri="{FF2B5EF4-FFF2-40B4-BE49-F238E27FC236}">
              <a16:creationId xmlns:a16="http://schemas.microsoft.com/office/drawing/2014/main" id="{85B0AB34-8133-495E-A6A6-1AAF2A46255E}"/>
            </a:ext>
          </a:extLst>
        </xdr:cNvPr>
        <xdr:cNvCxnSpPr/>
      </xdr:nvCxnSpPr>
      <xdr:spPr>
        <a:xfrm flipV="1">
          <a:off x="19545300" y="18642177"/>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75692</xdr:rowOff>
    </xdr:from>
    <xdr:to>
      <xdr:col>98</xdr:col>
      <xdr:colOff>38100</xdr:colOff>
      <xdr:row>109</xdr:row>
      <xdr:rowOff>5842</xdr:rowOff>
    </xdr:to>
    <xdr:sp macro="" textlink="">
      <xdr:nvSpPr>
        <xdr:cNvPr id="639" name="楕円 638">
          <a:extLst>
            <a:ext uri="{FF2B5EF4-FFF2-40B4-BE49-F238E27FC236}">
              <a16:creationId xmlns:a16="http://schemas.microsoft.com/office/drawing/2014/main" id="{FD9931A2-F052-4E21-A0C4-17911F4A1501}"/>
            </a:ext>
          </a:extLst>
        </xdr:cNvPr>
        <xdr:cNvSpPr/>
      </xdr:nvSpPr>
      <xdr:spPr>
        <a:xfrm>
          <a:off x="18605500" y="18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126112</xdr:rowOff>
    </xdr:from>
    <xdr:to>
      <xdr:col>102</xdr:col>
      <xdr:colOff>114300</xdr:colOff>
      <xdr:row>108</xdr:row>
      <xdr:rowOff>126492</xdr:rowOff>
    </xdr:to>
    <xdr:cxnSp macro="">
      <xdr:nvCxnSpPr>
        <xdr:cNvPr id="640" name="直線コネクタ 639">
          <a:extLst>
            <a:ext uri="{FF2B5EF4-FFF2-40B4-BE49-F238E27FC236}">
              <a16:creationId xmlns:a16="http://schemas.microsoft.com/office/drawing/2014/main" id="{682550FC-6F1A-4826-BC77-87A050A35CB7}"/>
            </a:ext>
          </a:extLst>
        </xdr:cNvPr>
        <xdr:cNvCxnSpPr/>
      </xdr:nvCxnSpPr>
      <xdr:spPr>
        <a:xfrm flipV="1">
          <a:off x="18656300" y="186427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641" name="n_1aveValue【公民館】&#10;一人当たり面積">
          <a:extLst>
            <a:ext uri="{FF2B5EF4-FFF2-40B4-BE49-F238E27FC236}">
              <a16:creationId xmlns:a16="http://schemas.microsoft.com/office/drawing/2014/main" id="{9962FAB1-0F61-4C92-9DD2-D717865CC772}"/>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642" name="n_2aveValue【公民館】&#10;一人当たり面積">
          <a:extLst>
            <a:ext uri="{FF2B5EF4-FFF2-40B4-BE49-F238E27FC236}">
              <a16:creationId xmlns:a16="http://schemas.microsoft.com/office/drawing/2014/main" id="{4A890444-8B58-4932-84BA-9411670E2F7B}"/>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643" name="n_3aveValue【公民館】&#10;一人当たり面積">
          <a:extLst>
            <a:ext uri="{FF2B5EF4-FFF2-40B4-BE49-F238E27FC236}">
              <a16:creationId xmlns:a16="http://schemas.microsoft.com/office/drawing/2014/main" id="{DB927649-956C-4874-886C-F0120D003C1D}"/>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644" name="n_4aveValue【公民館】&#10;一人当たり面積">
          <a:extLst>
            <a:ext uri="{FF2B5EF4-FFF2-40B4-BE49-F238E27FC236}">
              <a16:creationId xmlns:a16="http://schemas.microsoft.com/office/drawing/2014/main" id="{92EB6B83-A621-4E39-94A0-74C8E3F6C9D9}"/>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166971</xdr:rowOff>
    </xdr:from>
    <xdr:ext cx="469744" cy="259045"/>
    <xdr:sp macro="" textlink="">
      <xdr:nvSpPr>
        <xdr:cNvPr id="645" name="n_1mainValue【公民館】&#10;一人当たり面積">
          <a:extLst>
            <a:ext uri="{FF2B5EF4-FFF2-40B4-BE49-F238E27FC236}">
              <a16:creationId xmlns:a16="http://schemas.microsoft.com/office/drawing/2014/main" id="{E228A80D-16B5-4E3F-96BF-CD66572F866B}"/>
            </a:ext>
          </a:extLst>
        </xdr:cNvPr>
        <xdr:cNvSpPr txBox="1"/>
      </xdr:nvSpPr>
      <xdr:spPr>
        <a:xfrm>
          <a:off x="21075727" y="186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167504</xdr:rowOff>
    </xdr:from>
    <xdr:ext cx="469744" cy="259045"/>
    <xdr:sp macro="" textlink="">
      <xdr:nvSpPr>
        <xdr:cNvPr id="646" name="n_2mainValue【公民館】&#10;一人当たり面積">
          <a:extLst>
            <a:ext uri="{FF2B5EF4-FFF2-40B4-BE49-F238E27FC236}">
              <a16:creationId xmlns:a16="http://schemas.microsoft.com/office/drawing/2014/main" id="{F4D842E0-BBC3-422A-8BE8-170A225F6712}"/>
            </a:ext>
          </a:extLst>
        </xdr:cNvPr>
        <xdr:cNvSpPr txBox="1"/>
      </xdr:nvSpPr>
      <xdr:spPr>
        <a:xfrm>
          <a:off x="20199427" y="186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168039</xdr:rowOff>
    </xdr:from>
    <xdr:ext cx="469744" cy="259045"/>
    <xdr:sp macro="" textlink="">
      <xdr:nvSpPr>
        <xdr:cNvPr id="647" name="n_3mainValue【公民館】&#10;一人当たり面積">
          <a:extLst>
            <a:ext uri="{FF2B5EF4-FFF2-40B4-BE49-F238E27FC236}">
              <a16:creationId xmlns:a16="http://schemas.microsoft.com/office/drawing/2014/main" id="{99BD8714-F5FB-4983-9166-5D21D68CA30B}"/>
            </a:ext>
          </a:extLst>
        </xdr:cNvPr>
        <xdr:cNvSpPr txBox="1"/>
      </xdr:nvSpPr>
      <xdr:spPr>
        <a:xfrm>
          <a:off x="19310427" y="1868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168419</xdr:rowOff>
    </xdr:from>
    <xdr:ext cx="469744" cy="259045"/>
    <xdr:sp macro="" textlink="">
      <xdr:nvSpPr>
        <xdr:cNvPr id="648" name="n_4mainValue【公民館】&#10;一人当たり面積">
          <a:extLst>
            <a:ext uri="{FF2B5EF4-FFF2-40B4-BE49-F238E27FC236}">
              <a16:creationId xmlns:a16="http://schemas.microsoft.com/office/drawing/2014/main" id="{B9F6410B-3DDA-4EF8-B5A2-41D44B2C3A9E}"/>
            </a:ext>
          </a:extLst>
        </xdr:cNvPr>
        <xdr:cNvSpPr txBox="1"/>
      </xdr:nvSpPr>
      <xdr:spPr>
        <a:xfrm>
          <a:off x="18421427" y="186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7191A7D3-9DFC-4D97-9C6C-F01B123A8A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AB9AB471-0906-42F0-AFD6-DD524161D4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386D4239-7D80-4596-BB70-86A5893F4A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有形固定資産減価償却率は、数値が表れている公民館以外の施設において類似団体平均値を上回っている。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特に、学校施設と公営住宅において高い傾向にある。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公営住宅は、老朽住宅が多いことから、長寿命化計画に基づいた住宅の新設または更新について検討が必要となっている。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公民館は、庁舎移転建て替え工事のため除却した。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年度に、学校施設については令和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年度にそれぞれ長寿命化計画を策定した。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82B832-9351-4B9E-9C02-98AD950E47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0B1B4F-1B7A-4E76-B153-6E6355429A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FA3DF1-E81A-4CD6-A80D-43A945E50E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92103A-857B-4D6E-8BAE-2DB067DA14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F794AE-CF75-467B-9F91-0033B9CA9E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6E1ECF-F825-4ADD-983C-ED6CF44EE5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B745AA-1E92-4FE2-A322-878368BF1E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4DDC5E-A677-4485-9CDC-59C24B0074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E9471F-D38B-47A5-BD39-1569A4C93A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BC584E-E1E8-4866-9733-3893E2B09B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3,839
277.67
7,413,366
7,309,385
53,831
2,944,312
7,290,259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EA4AE0-96C7-4921-9756-726E7F3182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C1817F-6635-4D99-A04F-167AD0C2EA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C17486-E7C6-44C2-920B-58850D5686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D121A7-4B89-440B-977A-37D3AABC8C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2EC379-E896-4BC1-B001-FCF6B67A8A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C4E860-A9A0-4B44-A2C1-183FF3C5173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48415D-5117-4CD1-8EA3-1C28419E69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C46347-EC89-4512-A78A-AF8195D8CD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57C1B2-18E6-4FA5-83BD-693D5A2238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C017F3-278E-4D1B-A220-07DE5648CA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5354AE-EF15-46E5-B78A-3339605C41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00A0BA-7C05-41FC-859A-731179F323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0E946D-5D64-4DC2-BB09-FB97198F47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1E17F31-4E26-46D4-A613-D1D4236E65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A31073-9627-4BCA-966D-3D6EC96D75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205EEC-9FC2-4567-8999-6CB2E99762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42671D-8A26-4062-9423-CEFF79A69A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2309B3-040E-4A22-9A05-F41D8CFA20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BA8FF5-B189-40F9-B271-3AC4E1F20A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1825E5C-DF2E-495E-92F1-C34CA7E01F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D342C1-A476-4BF4-95F6-9EB86EBC635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03A700-0BDA-4141-B3B4-7C24B0B362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21E9C62-A7F2-4D6D-B4D0-654A4C0D22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620058-6836-4C73-9F67-816ABAC8CA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4F898C-3F7F-4F35-B121-07FA71B5297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F36CC3-1370-41F6-8938-A733A59B91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C3181ED-579B-4456-AC2B-228929E636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027195-234B-4BD1-867A-2F290DC9C0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47E81F-7DC7-494E-B345-55B393E56E8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8876550-7E54-4398-AED4-7236D7FED6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6B837D0-DAE7-436D-BD3C-0AD9EE6A42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EF67D90-BA5B-437D-AA35-3AA497BC62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24FC576-76B5-4D2C-ACFC-8B3E82F5CF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9B8739A-C4F9-4EB7-86C0-D0EDA7F2FD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00D008B-E0FA-4DEC-A940-18048C2445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3AADF0E-E838-40BE-8ADB-9D193D75AF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6A2A010-E091-4CED-94F7-3483DC53365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E113A00-C80A-47C7-8D3E-BD0A91D73A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F4EA82E-9BBE-4B84-AFA3-F0AE1CD93C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91B4F38-16B2-475F-A77C-269C6B70B9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367BE1F-3BB4-4360-833A-44311A06A4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F59257D-586E-4377-BD2C-41E410F19F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05BE898-B9ED-4873-866A-41C3622F07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6A3EA3C-5C63-4406-93AE-1CF7B0E027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DFC9D7C-814F-492C-BDD6-887C0C7B36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5B0B4C3-731B-46F6-8063-3301DC8989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F9A5F18-9DF3-4A77-82D5-C50BE6B7E0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6ED4D66-1999-4E57-9E7C-9AB1396CC5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CEBBB71-7C63-46CF-AF6B-60D2482005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99D8AAE-B1D8-4C28-8671-25A865C58FB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A262275-1EDB-4CC1-8255-DAD7423A0B8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94A4D03-6A86-4A7E-9326-C16A104090A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6DA4310-5B67-4640-B29E-A4C04597B0D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E80BE39-87B7-45B6-9059-857C99E510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4FEB8A8-2AEC-4CF7-8E92-49F9CA9DBC7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ADB408B-87D2-46D5-A7EC-422F51DEA65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DD311F1-7C3E-4904-8A3D-EEF9FA97DA3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7A9EE92-CD54-4CEB-A6FB-66CFFC3179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5AE49A6-0888-4675-9BC8-6097BAEF52A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BC3502C-0A9F-4C60-8A1E-63E7624A54E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2A1BFFC-0E7E-4250-B073-165AD3EBD1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DCC7366-DF64-4435-83EE-E64019FBE4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01A67E6-7197-415F-BA95-45E0DC7DD6D8}"/>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111A76B-9837-46C6-B7E7-828B6554609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A84F3E2-FA50-440F-B7A8-208174457D8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13902CF6-733E-42C6-980D-976A05E369CE}"/>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CDDE74F5-598A-4D80-BE03-50570F7CC553}"/>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0F59313-DE3C-4791-9442-C708DC987B53}"/>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67DF6CA1-D1FF-4CD6-B2B3-5728329304C2}"/>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23EAF1D5-7C95-4829-A6DB-CA8D211EE045}"/>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F08842DE-843F-4238-839C-20BF06AA4E56}"/>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52FCFABF-9C59-4193-8E8F-D59A6B0BEF0D}"/>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2F19EB4B-F7D4-4D38-9B4B-C000153A1B67}"/>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D2D8AC2-18BB-4061-AD39-857209BDBD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4C885C6-B8AF-4DAE-85F2-0E1DA28ED24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702F56E-CF15-4D65-B260-46B9C9D4D4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4C7C0CA-06AA-46ED-9BAF-A98334DB47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27E925A-38AD-4591-8BB2-D7AE88EF19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65133</xdr:rowOff>
    </xdr:from>
    <xdr:to>
      <xdr:col>24</xdr:col>
      <xdr:colOff>114300</xdr:colOff>
      <xdr:row>63</xdr:row>
      <xdr:rowOff>166733</xdr:rowOff>
    </xdr:to>
    <xdr:sp macro="" textlink="">
      <xdr:nvSpPr>
        <xdr:cNvPr id="90" name="楕円 89">
          <a:extLst>
            <a:ext uri="{FF2B5EF4-FFF2-40B4-BE49-F238E27FC236}">
              <a16:creationId xmlns:a16="http://schemas.microsoft.com/office/drawing/2014/main" id="{9CBE2D53-FBD6-4687-A043-413C809C3A75}"/>
            </a:ext>
          </a:extLst>
        </xdr:cNvPr>
        <xdr:cNvSpPr/>
      </xdr:nvSpPr>
      <xdr:spPr>
        <a:xfrm>
          <a:off x="4584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43560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8484122-776C-4FA0-93DD-B4016402F614}"/>
            </a:ext>
          </a:extLst>
        </xdr:cNvPr>
        <xdr:cNvSpPr txBox="1"/>
      </xdr:nvSpPr>
      <xdr:spPr>
        <a:xfrm>
          <a:off x="4673600"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53703</xdr:rowOff>
    </xdr:from>
    <xdr:to>
      <xdr:col>20</xdr:col>
      <xdr:colOff>38100</xdr:colOff>
      <xdr:row>63</xdr:row>
      <xdr:rowOff>155303</xdr:rowOff>
    </xdr:to>
    <xdr:sp macro="" textlink="">
      <xdr:nvSpPr>
        <xdr:cNvPr id="92" name="楕円 91">
          <a:extLst>
            <a:ext uri="{FF2B5EF4-FFF2-40B4-BE49-F238E27FC236}">
              <a16:creationId xmlns:a16="http://schemas.microsoft.com/office/drawing/2014/main" id="{808DF454-8E96-497D-BDE8-9E5AAFADCD17}"/>
            </a:ext>
          </a:extLst>
        </xdr:cNvPr>
        <xdr:cNvSpPr/>
      </xdr:nvSpPr>
      <xdr:spPr>
        <a:xfrm>
          <a:off x="3746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104503</xdr:rowOff>
    </xdr:from>
    <xdr:to>
      <xdr:col>24</xdr:col>
      <xdr:colOff>63500</xdr:colOff>
      <xdr:row>63</xdr:row>
      <xdr:rowOff>115933</xdr:rowOff>
    </xdr:to>
    <xdr:cxnSp macro="">
      <xdr:nvCxnSpPr>
        <xdr:cNvPr id="93" name="直線コネクタ 92">
          <a:extLst>
            <a:ext uri="{FF2B5EF4-FFF2-40B4-BE49-F238E27FC236}">
              <a16:creationId xmlns:a16="http://schemas.microsoft.com/office/drawing/2014/main" id="{8C531174-B42A-441D-8BBF-2213FA661A12}"/>
            </a:ext>
          </a:extLst>
        </xdr:cNvPr>
        <xdr:cNvCxnSpPr/>
      </xdr:nvCxnSpPr>
      <xdr:spPr>
        <a:xfrm>
          <a:off x="3797300" y="1090585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42273</xdr:rowOff>
    </xdr:from>
    <xdr:to>
      <xdr:col>15</xdr:col>
      <xdr:colOff>101600</xdr:colOff>
      <xdr:row>63</xdr:row>
      <xdr:rowOff>143873</xdr:rowOff>
    </xdr:to>
    <xdr:sp macro="" textlink="">
      <xdr:nvSpPr>
        <xdr:cNvPr id="94" name="楕円 93">
          <a:extLst>
            <a:ext uri="{FF2B5EF4-FFF2-40B4-BE49-F238E27FC236}">
              <a16:creationId xmlns:a16="http://schemas.microsoft.com/office/drawing/2014/main" id="{F05431BB-A373-4F23-A508-99292083B677}"/>
            </a:ext>
          </a:extLst>
        </xdr:cNvPr>
        <xdr:cNvSpPr/>
      </xdr:nvSpPr>
      <xdr:spPr>
        <a:xfrm>
          <a:off x="2857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93073</xdr:rowOff>
    </xdr:from>
    <xdr:to>
      <xdr:col>19</xdr:col>
      <xdr:colOff>177800</xdr:colOff>
      <xdr:row>63</xdr:row>
      <xdr:rowOff>104503</xdr:rowOff>
    </xdr:to>
    <xdr:cxnSp macro="">
      <xdr:nvCxnSpPr>
        <xdr:cNvPr id="95" name="直線コネクタ 94">
          <a:extLst>
            <a:ext uri="{FF2B5EF4-FFF2-40B4-BE49-F238E27FC236}">
              <a16:creationId xmlns:a16="http://schemas.microsoft.com/office/drawing/2014/main" id="{F940CE1C-A45A-417E-8B91-390476E30EBE}"/>
            </a:ext>
          </a:extLst>
        </xdr:cNvPr>
        <xdr:cNvCxnSpPr/>
      </xdr:nvCxnSpPr>
      <xdr:spPr>
        <a:xfrm>
          <a:off x="2908300" y="108944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32476</xdr:rowOff>
    </xdr:from>
    <xdr:to>
      <xdr:col>10</xdr:col>
      <xdr:colOff>165100</xdr:colOff>
      <xdr:row>63</xdr:row>
      <xdr:rowOff>134076</xdr:rowOff>
    </xdr:to>
    <xdr:sp macro="" textlink="">
      <xdr:nvSpPr>
        <xdr:cNvPr id="96" name="楕円 95">
          <a:extLst>
            <a:ext uri="{FF2B5EF4-FFF2-40B4-BE49-F238E27FC236}">
              <a16:creationId xmlns:a16="http://schemas.microsoft.com/office/drawing/2014/main" id="{9F2B2E7D-331B-4C4F-8199-B31F2E60CE62}"/>
            </a:ext>
          </a:extLst>
        </xdr:cNvPr>
        <xdr:cNvSpPr/>
      </xdr:nvSpPr>
      <xdr:spPr>
        <a:xfrm>
          <a:off x="1968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83276</xdr:rowOff>
    </xdr:from>
    <xdr:to>
      <xdr:col>15</xdr:col>
      <xdr:colOff>50800</xdr:colOff>
      <xdr:row>63</xdr:row>
      <xdr:rowOff>93073</xdr:rowOff>
    </xdr:to>
    <xdr:cxnSp macro="">
      <xdr:nvCxnSpPr>
        <xdr:cNvPr id="97" name="直線コネクタ 96">
          <a:extLst>
            <a:ext uri="{FF2B5EF4-FFF2-40B4-BE49-F238E27FC236}">
              <a16:creationId xmlns:a16="http://schemas.microsoft.com/office/drawing/2014/main" id="{C28AD5CA-CCE6-403F-BDB4-A158A6BF425B}"/>
            </a:ext>
          </a:extLst>
        </xdr:cNvPr>
        <xdr:cNvCxnSpPr/>
      </xdr:nvCxnSpPr>
      <xdr:spPr>
        <a:xfrm>
          <a:off x="2019300" y="108846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21046</xdr:rowOff>
    </xdr:from>
    <xdr:to>
      <xdr:col>6</xdr:col>
      <xdr:colOff>38100</xdr:colOff>
      <xdr:row>63</xdr:row>
      <xdr:rowOff>122646</xdr:rowOff>
    </xdr:to>
    <xdr:sp macro="" textlink="">
      <xdr:nvSpPr>
        <xdr:cNvPr id="98" name="楕円 97">
          <a:extLst>
            <a:ext uri="{FF2B5EF4-FFF2-40B4-BE49-F238E27FC236}">
              <a16:creationId xmlns:a16="http://schemas.microsoft.com/office/drawing/2014/main" id="{E90026E9-1FF7-47FB-937B-B7534976CA11}"/>
            </a:ext>
          </a:extLst>
        </xdr:cNvPr>
        <xdr:cNvSpPr/>
      </xdr:nvSpPr>
      <xdr:spPr>
        <a:xfrm>
          <a:off x="1079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71846</xdr:rowOff>
    </xdr:from>
    <xdr:to>
      <xdr:col>10</xdr:col>
      <xdr:colOff>114300</xdr:colOff>
      <xdr:row>63</xdr:row>
      <xdr:rowOff>83276</xdr:rowOff>
    </xdr:to>
    <xdr:cxnSp macro="">
      <xdr:nvCxnSpPr>
        <xdr:cNvPr id="99" name="直線コネクタ 98">
          <a:extLst>
            <a:ext uri="{FF2B5EF4-FFF2-40B4-BE49-F238E27FC236}">
              <a16:creationId xmlns:a16="http://schemas.microsoft.com/office/drawing/2014/main" id="{2933FA4F-92E5-4749-AD13-39B138901D5D}"/>
            </a:ext>
          </a:extLst>
        </xdr:cNvPr>
        <xdr:cNvCxnSpPr/>
      </xdr:nvCxnSpPr>
      <xdr:spPr>
        <a:xfrm>
          <a:off x="1130300" y="10873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58AA221C-0A5F-4DC5-B8F9-3D84D15485D1}"/>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60BFA495-B0DE-43BD-844B-68D2A70921B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FE0658BA-A41C-45C4-ACFA-45AD4FA5020A}"/>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ED29D418-838A-41E7-9CEC-83ECE4CD055E}"/>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146430</xdr:rowOff>
    </xdr:from>
    <xdr:ext cx="405111" cy="259045"/>
    <xdr:sp macro="" textlink="">
      <xdr:nvSpPr>
        <xdr:cNvPr id="104" name="n_1mainValue【体育館・プール】&#10;有形固定資産減価償却率">
          <a:extLst>
            <a:ext uri="{FF2B5EF4-FFF2-40B4-BE49-F238E27FC236}">
              <a16:creationId xmlns:a16="http://schemas.microsoft.com/office/drawing/2014/main" id="{4277B5CB-7AD0-4242-AD08-3669AF3E3A20}"/>
            </a:ext>
          </a:extLst>
        </xdr:cNvPr>
        <xdr:cNvSpPr txBox="1"/>
      </xdr:nvSpPr>
      <xdr:spPr>
        <a:xfrm>
          <a:off x="35820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135000</xdr:rowOff>
    </xdr:from>
    <xdr:ext cx="405111" cy="259045"/>
    <xdr:sp macro="" textlink="">
      <xdr:nvSpPr>
        <xdr:cNvPr id="105" name="n_2mainValue【体育館・プール】&#10;有形固定資産減価償却率">
          <a:extLst>
            <a:ext uri="{FF2B5EF4-FFF2-40B4-BE49-F238E27FC236}">
              <a16:creationId xmlns:a16="http://schemas.microsoft.com/office/drawing/2014/main" id="{EAC18AF2-7D7E-4B20-BAE8-B907ACA57C5F}"/>
            </a:ext>
          </a:extLst>
        </xdr:cNvPr>
        <xdr:cNvSpPr txBox="1"/>
      </xdr:nvSpPr>
      <xdr:spPr>
        <a:xfrm>
          <a:off x="27057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125203</xdr:rowOff>
    </xdr:from>
    <xdr:ext cx="405111" cy="259045"/>
    <xdr:sp macro="" textlink="">
      <xdr:nvSpPr>
        <xdr:cNvPr id="106" name="n_3mainValue【体育館・プール】&#10;有形固定資産減価償却率">
          <a:extLst>
            <a:ext uri="{FF2B5EF4-FFF2-40B4-BE49-F238E27FC236}">
              <a16:creationId xmlns:a16="http://schemas.microsoft.com/office/drawing/2014/main" id="{088579BB-D82B-4AF1-9674-9D3D5675FA90}"/>
            </a:ext>
          </a:extLst>
        </xdr:cNvPr>
        <xdr:cNvSpPr txBox="1"/>
      </xdr:nvSpPr>
      <xdr:spPr>
        <a:xfrm>
          <a:off x="1816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113773</xdr:rowOff>
    </xdr:from>
    <xdr:ext cx="405111" cy="259045"/>
    <xdr:sp macro="" textlink="">
      <xdr:nvSpPr>
        <xdr:cNvPr id="107" name="n_4mainValue【体育館・プール】&#10;有形固定資産減価償却率">
          <a:extLst>
            <a:ext uri="{FF2B5EF4-FFF2-40B4-BE49-F238E27FC236}">
              <a16:creationId xmlns:a16="http://schemas.microsoft.com/office/drawing/2014/main" id="{6CC503D3-4749-4B69-BF70-6F96EA007613}"/>
            </a:ext>
          </a:extLst>
        </xdr:cNvPr>
        <xdr:cNvSpPr txBox="1"/>
      </xdr:nvSpPr>
      <xdr:spPr>
        <a:xfrm>
          <a:off x="9277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02F3C7E-B3B7-4214-AEB6-8490AB45A5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4B82077-B440-4794-A3C5-2AEC295C36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BBFCF27B-1633-4711-83AF-8682E83B41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8AF9B4A-8A6F-47D8-97AF-5FC89307C9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A08BC95-4A1B-41F2-A4D0-5C9904DF3D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6DE982F-B57F-4FC7-9F3E-62DB65C778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D1E33D6-E11B-4916-8B5C-F553B3973A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C89FEA9-7459-4F69-9381-241AC463A0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AF558BB-AD17-4137-A139-8D6C280DD9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633CD4C-2CD6-4B52-96A4-104A503ACD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3470CA85-0BB5-4E22-A7DE-75E43D7289B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924AB837-1149-4B47-AC82-52820A557D6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ECE93EE4-7B80-48EF-9893-C977E3CF549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A0AAC4C0-4708-4D60-B942-1335318832C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82D58126-4B56-45C2-901A-98869635E2B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2EE5F2EF-7E74-457A-81F9-A3E4B2CE779C}"/>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8039EFEF-CB1C-4F83-8B97-69725763F74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544998A1-5C2A-482C-888A-1A133189EFA1}"/>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9EEEB332-8ABD-4D3F-BD4F-F2BED11FE4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39408D4C-E7E1-49FA-9A94-385B9DECAA1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BF9C399B-D73D-4C34-ABEC-9A348297AE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36B904D3-F42F-4956-91A4-22DF4C06409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7E45469A-7ED7-4851-BDA6-92EDEA93A06C}"/>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C1E66A4C-4839-4C95-A8FD-D5A1DF537487}"/>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45C5FC95-5C73-47E8-976D-E1D58899096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49FCECF5-21BA-4B0F-93EE-47BA473EF48E}"/>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80D7DECD-CA5A-4959-8529-C3062E266BB2}"/>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F5E17D6-FD39-4FB1-978C-F3DE606211F4}"/>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CB05FC36-8B1B-4379-9073-973BB51067B6}"/>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436C5676-92C6-4B46-A499-988F8188669E}"/>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1F8E67CC-49DD-45AE-915C-75D7955B455A}"/>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457FDD42-E8FE-4204-89BA-2DE40C8BDDD3}"/>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0BD6F1D-2874-4DD0-80F6-DDA2F990D8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D256813-950C-4297-8AB6-C9EBD3D49A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28B6EE7-2D31-498B-A833-84247D0874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69C0914-384C-4FE3-9643-85BCDBEE68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B8091C0-2280-4BA1-8672-2746A6A79D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52527</xdr:rowOff>
    </xdr:from>
    <xdr:to>
      <xdr:col>55</xdr:col>
      <xdr:colOff>50800</xdr:colOff>
      <xdr:row>63</xdr:row>
      <xdr:rowOff>154127</xdr:rowOff>
    </xdr:to>
    <xdr:sp macro="" textlink="">
      <xdr:nvSpPr>
        <xdr:cNvPr id="145" name="楕円 144">
          <a:extLst>
            <a:ext uri="{FF2B5EF4-FFF2-40B4-BE49-F238E27FC236}">
              <a16:creationId xmlns:a16="http://schemas.microsoft.com/office/drawing/2014/main" id="{52B6AA57-4733-4F60-8D0A-3C8A47153A25}"/>
            </a:ext>
          </a:extLst>
        </xdr:cNvPr>
        <xdr:cNvSpPr/>
      </xdr:nvSpPr>
      <xdr:spPr>
        <a:xfrm>
          <a:off x="10426700" y="108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422EB0DD-EFFB-4E8A-A962-2919776121F3}"/>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54539</xdr:rowOff>
    </xdr:from>
    <xdr:to>
      <xdr:col>50</xdr:col>
      <xdr:colOff>165100</xdr:colOff>
      <xdr:row>63</xdr:row>
      <xdr:rowOff>156139</xdr:rowOff>
    </xdr:to>
    <xdr:sp macro="" textlink="">
      <xdr:nvSpPr>
        <xdr:cNvPr id="147" name="楕円 146">
          <a:extLst>
            <a:ext uri="{FF2B5EF4-FFF2-40B4-BE49-F238E27FC236}">
              <a16:creationId xmlns:a16="http://schemas.microsoft.com/office/drawing/2014/main" id="{B08221A2-1BBB-43A6-A623-92C9C9E0410F}"/>
            </a:ext>
          </a:extLst>
        </xdr:cNvPr>
        <xdr:cNvSpPr/>
      </xdr:nvSpPr>
      <xdr:spPr>
        <a:xfrm>
          <a:off x="9588500" y="108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103327</xdr:rowOff>
    </xdr:from>
    <xdr:to>
      <xdr:col>55</xdr:col>
      <xdr:colOff>0</xdr:colOff>
      <xdr:row>63</xdr:row>
      <xdr:rowOff>105339</xdr:rowOff>
    </xdr:to>
    <xdr:cxnSp macro="">
      <xdr:nvCxnSpPr>
        <xdr:cNvPr id="148" name="直線コネクタ 147">
          <a:extLst>
            <a:ext uri="{FF2B5EF4-FFF2-40B4-BE49-F238E27FC236}">
              <a16:creationId xmlns:a16="http://schemas.microsoft.com/office/drawing/2014/main" id="{E3D29A53-546A-4484-869D-0C3681F97EB3}"/>
            </a:ext>
          </a:extLst>
        </xdr:cNvPr>
        <xdr:cNvCxnSpPr/>
      </xdr:nvCxnSpPr>
      <xdr:spPr>
        <a:xfrm flipV="1">
          <a:off x="9639300" y="1090467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55911</xdr:rowOff>
    </xdr:from>
    <xdr:to>
      <xdr:col>46</xdr:col>
      <xdr:colOff>38100</xdr:colOff>
      <xdr:row>63</xdr:row>
      <xdr:rowOff>157511</xdr:rowOff>
    </xdr:to>
    <xdr:sp macro="" textlink="">
      <xdr:nvSpPr>
        <xdr:cNvPr id="149" name="楕円 148">
          <a:extLst>
            <a:ext uri="{FF2B5EF4-FFF2-40B4-BE49-F238E27FC236}">
              <a16:creationId xmlns:a16="http://schemas.microsoft.com/office/drawing/2014/main" id="{E064D8F4-00E9-442A-90CA-481677D2E48B}"/>
            </a:ext>
          </a:extLst>
        </xdr:cNvPr>
        <xdr:cNvSpPr/>
      </xdr:nvSpPr>
      <xdr:spPr>
        <a:xfrm>
          <a:off x="8699500" y="108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105339</xdr:rowOff>
    </xdr:from>
    <xdr:to>
      <xdr:col>50</xdr:col>
      <xdr:colOff>114300</xdr:colOff>
      <xdr:row>63</xdr:row>
      <xdr:rowOff>106711</xdr:rowOff>
    </xdr:to>
    <xdr:cxnSp macro="">
      <xdr:nvCxnSpPr>
        <xdr:cNvPr id="150" name="直線コネクタ 149">
          <a:extLst>
            <a:ext uri="{FF2B5EF4-FFF2-40B4-BE49-F238E27FC236}">
              <a16:creationId xmlns:a16="http://schemas.microsoft.com/office/drawing/2014/main" id="{DCEB418A-0F27-4263-8249-14341D550262}"/>
            </a:ext>
          </a:extLst>
        </xdr:cNvPr>
        <xdr:cNvCxnSpPr/>
      </xdr:nvCxnSpPr>
      <xdr:spPr>
        <a:xfrm flipV="1">
          <a:off x="8750300" y="109066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37623</xdr:rowOff>
    </xdr:from>
    <xdr:to>
      <xdr:col>41</xdr:col>
      <xdr:colOff>101600</xdr:colOff>
      <xdr:row>63</xdr:row>
      <xdr:rowOff>139223</xdr:rowOff>
    </xdr:to>
    <xdr:sp macro="" textlink="">
      <xdr:nvSpPr>
        <xdr:cNvPr id="151" name="楕円 150">
          <a:extLst>
            <a:ext uri="{FF2B5EF4-FFF2-40B4-BE49-F238E27FC236}">
              <a16:creationId xmlns:a16="http://schemas.microsoft.com/office/drawing/2014/main" id="{993CF4DF-56A5-47E4-869C-49184DE84729}"/>
            </a:ext>
          </a:extLst>
        </xdr:cNvPr>
        <xdr:cNvSpPr/>
      </xdr:nvSpPr>
      <xdr:spPr>
        <a:xfrm>
          <a:off x="7810500" y="108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88423</xdr:rowOff>
    </xdr:from>
    <xdr:to>
      <xdr:col>45</xdr:col>
      <xdr:colOff>177800</xdr:colOff>
      <xdr:row>63</xdr:row>
      <xdr:rowOff>106711</xdr:rowOff>
    </xdr:to>
    <xdr:cxnSp macro="">
      <xdr:nvCxnSpPr>
        <xdr:cNvPr id="152" name="直線コネクタ 151">
          <a:extLst>
            <a:ext uri="{FF2B5EF4-FFF2-40B4-BE49-F238E27FC236}">
              <a16:creationId xmlns:a16="http://schemas.microsoft.com/office/drawing/2014/main" id="{538FA796-7ED7-4BE6-9B14-245DD4A3E903}"/>
            </a:ext>
          </a:extLst>
        </xdr:cNvPr>
        <xdr:cNvCxnSpPr/>
      </xdr:nvCxnSpPr>
      <xdr:spPr>
        <a:xfrm>
          <a:off x="7861300" y="1088977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38902</xdr:rowOff>
    </xdr:from>
    <xdr:to>
      <xdr:col>36</xdr:col>
      <xdr:colOff>165100</xdr:colOff>
      <xdr:row>63</xdr:row>
      <xdr:rowOff>140502</xdr:rowOff>
    </xdr:to>
    <xdr:sp macro="" textlink="">
      <xdr:nvSpPr>
        <xdr:cNvPr id="153" name="楕円 152">
          <a:extLst>
            <a:ext uri="{FF2B5EF4-FFF2-40B4-BE49-F238E27FC236}">
              <a16:creationId xmlns:a16="http://schemas.microsoft.com/office/drawing/2014/main" id="{10AF1EEF-B704-4A9A-9CE7-B22EE11D8398}"/>
            </a:ext>
          </a:extLst>
        </xdr:cNvPr>
        <xdr:cNvSpPr/>
      </xdr:nvSpPr>
      <xdr:spPr>
        <a:xfrm>
          <a:off x="6921500" y="108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88423</xdr:rowOff>
    </xdr:from>
    <xdr:to>
      <xdr:col>41</xdr:col>
      <xdr:colOff>50800</xdr:colOff>
      <xdr:row>63</xdr:row>
      <xdr:rowOff>89702</xdr:rowOff>
    </xdr:to>
    <xdr:cxnSp macro="">
      <xdr:nvCxnSpPr>
        <xdr:cNvPr id="154" name="直線コネクタ 153">
          <a:extLst>
            <a:ext uri="{FF2B5EF4-FFF2-40B4-BE49-F238E27FC236}">
              <a16:creationId xmlns:a16="http://schemas.microsoft.com/office/drawing/2014/main" id="{554DBBDE-0EEC-4A90-8DBB-3C70EE1EF2A9}"/>
            </a:ext>
          </a:extLst>
        </xdr:cNvPr>
        <xdr:cNvCxnSpPr/>
      </xdr:nvCxnSpPr>
      <xdr:spPr>
        <a:xfrm flipV="1">
          <a:off x="6972300" y="10889773"/>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ECC9CE38-6EE8-44BD-938C-D5C10A45166D}"/>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9D051047-EC02-4E27-9639-D0C8BF38BA7A}"/>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372B1D2F-A6C0-4EEA-A74D-F7A17F3ACA1A}"/>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024A289E-C042-4E22-967A-3592428D343F}"/>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147266</xdr:rowOff>
    </xdr:from>
    <xdr:ext cx="469744" cy="259045"/>
    <xdr:sp macro="" textlink="">
      <xdr:nvSpPr>
        <xdr:cNvPr id="159" name="n_1mainValue【体育館・プール】&#10;一人当たり面積">
          <a:extLst>
            <a:ext uri="{FF2B5EF4-FFF2-40B4-BE49-F238E27FC236}">
              <a16:creationId xmlns:a16="http://schemas.microsoft.com/office/drawing/2014/main" id="{701BF905-8C92-4D13-9947-D4826089D8B5}"/>
            </a:ext>
          </a:extLst>
        </xdr:cNvPr>
        <xdr:cNvSpPr txBox="1"/>
      </xdr:nvSpPr>
      <xdr:spPr>
        <a:xfrm>
          <a:off x="9391727" y="1094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148638</xdr:rowOff>
    </xdr:from>
    <xdr:ext cx="469744" cy="259045"/>
    <xdr:sp macro="" textlink="">
      <xdr:nvSpPr>
        <xdr:cNvPr id="160" name="n_2mainValue【体育館・プール】&#10;一人当たり面積">
          <a:extLst>
            <a:ext uri="{FF2B5EF4-FFF2-40B4-BE49-F238E27FC236}">
              <a16:creationId xmlns:a16="http://schemas.microsoft.com/office/drawing/2014/main" id="{E86742AE-E83F-4294-9B93-590FB6EB3CF3}"/>
            </a:ext>
          </a:extLst>
        </xdr:cNvPr>
        <xdr:cNvSpPr txBox="1"/>
      </xdr:nvSpPr>
      <xdr:spPr>
        <a:xfrm>
          <a:off x="8515427" y="1094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130350</xdr:rowOff>
    </xdr:from>
    <xdr:ext cx="469744" cy="259045"/>
    <xdr:sp macro="" textlink="">
      <xdr:nvSpPr>
        <xdr:cNvPr id="161" name="n_3mainValue【体育館・プール】&#10;一人当たり面積">
          <a:extLst>
            <a:ext uri="{FF2B5EF4-FFF2-40B4-BE49-F238E27FC236}">
              <a16:creationId xmlns:a16="http://schemas.microsoft.com/office/drawing/2014/main" id="{35522741-B7B8-448A-BE98-CBBBDA6E027F}"/>
            </a:ext>
          </a:extLst>
        </xdr:cNvPr>
        <xdr:cNvSpPr txBox="1"/>
      </xdr:nvSpPr>
      <xdr:spPr>
        <a:xfrm>
          <a:off x="7626427" y="1093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131629</xdr:rowOff>
    </xdr:from>
    <xdr:ext cx="469744" cy="259045"/>
    <xdr:sp macro="" textlink="">
      <xdr:nvSpPr>
        <xdr:cNvPr id="162" name="n_4mainValue【体育館・プール】&#10;一人当たり面積">
          <a:extLst>
            <a:ext uri="{FF2B5EF4-FFF2-40B4-BE49-F238E27FC236}">
              <a16:creationId xmlns:a16="http://schemas.microsoft.com/office/drawing/2014/main" id="{DCC31984-30CF-42B5-A419-773B1DFB367A}"/>
            </a:ext>
          </a:extLst>
        </xdr:cNvPr>
        <xdr:cNvSpPr txBox="1"/>
      </xdr:nvSpPr>
      <xdr:spPr>
        <a:xfrm>
          <a:off x="6737427" y="1093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5A51ED6A-4B59-4753-BE06-3094AE5E85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67E657F1-98E6-4519-90EA-3122567370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8187996E-6FDF-4EA6-9B12-5E8F5C1D70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6BCBBF6-3937-4601-A347-6336F016FE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195E4445-A8E7-4C3C-A4CC-1A99D8C12C4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DDCE6BF6-3597-4326-893E-7FCBAC7989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9151FDB7-105F-4626-889C-ACCD53B82A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565D63B9-C436-4D7F-B784-21917FDEBD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EC40D422-04C5-4126-8AD0-DBBA4B3B1D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7A04E302-14D6-4265-A861-A1076094BA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A2B253E0-B3D2-48C0-A6C5-83E3ABE20CD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D1D43C4A-E338-42D4-8E94-D32C0B8CFB6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3175F2BB-9ACE-46D9-A858-07DBCA0D9F3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7B1DD6EB-F998-429C-83BA-F010D3C245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8531A1F2-AA12-48BD-A80E-65FD7F59CB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A91E66C6-80FB-4F5B-871D-5A1077748D0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8D825833-8425-4BD9-A32E-7FAC6687E6E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CA2ED798-3F4A-44E4-9F11-4AF57474C88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E27E2DB9-3354-4538-990D-42AF555C8D5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8C146042-EDD1-46EB-8636-5FE1116CF11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FF25930E-B7DC-49F8-8318-5C3EFA30800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367F4C38-0295-4481-BF2E-06BDA877DE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3C4C4B39-40B1-4898-B440-36B58B5A0E1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61EFCADC-4084-4933-B380-C926E9891A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5074A729-17B6-470B-BB2E-0BAFC3493C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6F1FFBDB-21E1-4248-A5CB-3E538494E395}"/>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7795044C-D566-45EC-BDCE-08741D9BD40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3A11CD87-01CD-4230-B0A6-7D8F37D40E6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DB45644-F492-4805-A8D5-B4F07667AE98}"/>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6515BA6F-8648-485D-9508-1FC41D464791}"/>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2AEA23A8-BE87-4E78-A7B2-119370389BC8}"/>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F2F5C4A1-13AD-4D3F-A6A9-3EEA06152893}"/>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A9BEBF22-55A8-4091-B2AD-6424CADE5412}"/>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6F2FD8B4-3CE8-4B9C-90BC-88E4183BC805}"/>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FC5FBE17-68E7-4140-B5D3-7C98A6E5D93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4E8A8626-ED83-49E4-88F1-F496B4F0453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0FC3FD3-1FC7-4CFE-9DE2-0E7134C78B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B0DADF7-11A8-4DF5-85D2-66600DFF66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3D2E966-1C03-41B6-B172-6228EA814F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9F280C9-4F0F-4791-868A-119F31C37E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F651319-8213-4BE6-8457-691E423D363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140788</xdr:rowOff>
    </xdr:from>
    <xdr:to>
      <xdr:col>24</xdr:col>
      <xdr:colOff>114300</xdr:colOff>
      <xdr:row>83</xdr:row>
      <xdr:rowOff>70938</xdr:rowOff>
    </xdr:to>
    <xdr:sp macro="" textlink="">
      <xdr:nvSpPr>
        <xdr:cNvPr id="204" name="楕円 203">
          <a:extLst>
            <a:ext uri="{FF2B5EF4-FFF2-40B4-BE49-F238E27FC236}">
              <a16:creationId xmlns:a16="http://schemas.microsoft.com/office/drawing/2014/main" id="{4861CDD7-905C-4F86-9F4C-39D17D3564D6}"/>
            </a:ext>
          </a:extLst>
        </xdr:cNvPr>
        <xdr:cNvSpPr/>
      </xdr:nvSpPr>
      <xdr:spPr>
        <a:xfrm>
          <a:off x="4584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119215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3627713B-4CD7-4B74-A974-2D2827F982A3}"/>
            </a:ext>
          </a:extLst>
        </xdr:cNvPr>
        <xdr:cNvSpPr txBox="1"/>
      </xdr:nvSpPr>
      <xdr:spPr>
        <a:xfrm>
          <a:off x="46736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206" name="楕円 205">
          <a:extLst>
            <a:ext uri="{FF2B5EF4-FFF2-40B4-BE49-F238E27FC236}">
              <a16:creationId xmlns:a16="http://schemas.microsoft.com/office/drawing/2014/main" id="{A6991921-2AFB-40FA-BA1E-C5ABDA9DBD43}"/>
            </a:ext>
          </a:extLst>
        </xdr:cNvPr>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20138</xdr:rowOff>
    </xdr:to>
    <xdr:cxnSp macro="">
      <xdr:nvCxnSpPr>
        <xdr:cNvPr id="207" name="直線コネクタ 206">
          <a:extLst>
            <a:ext uri="{FF2B5EF4-FFF2-40B4-BE49-F238E27FC236}">
              <a16:creationId xmlns:a16="http://schemas.microsoft.com/office/drawing/2014/main" id="{B226A443-8B3A-410B-9600-89A5D9422EB8}"/>
            </a:ext>
          </a:extLst>
        </xdr:cNvPr>
        <xdr:cNvCxnSpPr/>
      </xdr:nvCxnSpPr>
      <xdr:spPr>
        <a:xfrm>
          <a:off x="3797300" y="142178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72208</xdr:rowOff>
    </xdr:from>
    <xdr:to>
      <xdr:col>15</xdr:col>
      <xdr:colOff>101600</xdr:colOff>
      <xdr:row>83</xdr:row>
      <xdr:rowOff>2358</xdr:rowOff>
    </xdr:to>
    <xdr:sp macro="" textlink="">
      <xdr:nvSpPr>
        <xdr:cNvPr id="208" name="楕円 207">
          <a:extLst>
            <a:ext uri="{FF2B5EF4-FFF2-40B4-BE49-F238E27FC236}">
              <a16:creationId xmlns:a16="http://schemas.microsoft.com/office/drawing/2014/main" id="{CBF17E56-1DCC-445C-9B99-5183AC144FBA}"/>
            </a:ext>
          </a:extLst>
        </xdr:cNvPr>
        <xdr:cNvSpPr/>
      </xdr:nvSpPr>
      <xdr:spPr>
        <a:xfrm>
          <a:off x="2857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123008</xdr:rowOff>
    </xdr:from>
    <xdr:to>
      <xdr:col>19</xdr:col>
      <xdr:colOff>177800</xdr:colOff>
      <xdr:row>82</xdr:row>
      <xdr:rowOff>158931</xdr:rowOff>
    </xdr:to>
    <xdr:cxnSp macro="">
      <xdr:nvCxnSpPr>
        <xdr:cNvPr id="209" name="直線コネクタ 208">
          <a:extLst>
            <a:ext uri="{FF2B5EF4-FFF2-40B4-BE49-F238E27FC236}">
              <a16:creationId xmlns:a16="http://schemas.microsoft.com/office/drawing/2014/main" id="{9D467B93-391B-4A97-81DF-6E547585BB99}"/>
            </a:ext>
          </a:extLst>
        </xdr:cNvPr>
        <xdr:cNvCxnSpPr/>
      </xdr:nvCxnSpPr>
      <xdr:spPr>
        <a:xfrm>
          <a:off x="2908300" y="141819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210" name="楕円 209">
          <a:extLst>
            <a:ext uri="{FF2B5EF4-FFF2-40B4-BE49-F238E27FC236}">
              <a16:creationId xmlns:a16="http://schemas.microsoft.com/office/drawing/2014/main" id="{D43FC9E6-5635-4CE5-AED9-83A59FD6A885}"/>
            </a:ext>
          </a:extLst>
        </xdr:cNvPr>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123008</xdr:rowOff>
    </xdr:from>
    <xdr:to>
      <xdr:col>15</xdr:col>
      <xdr:colOff>50800</xdr:colOff>
      <xdr:row>82</xdr:row>
      <xdr:rowOff>129539</xdr:rowOff>
    </xdr:to>
    <xdr:cxnSp macro="">
      <xdr:nvCxnSpPr>
        <xdr:cNvPr id="211" name="直線コネクタ 210">
          <a:extLst>
            <a:ext uri="{FF2B5EF4-FFF2-40B4-BE49-F238E27FC236}">
              <a16:creationId xmlns:a16="http://schemas.microsoft.com/office/drawing/2014/main" id="{13D7D504-5382-4CA2-9B16-7E6534DEA502}"/>
            </a:ext>
          </a:extLst>
        </xdr:cNvPr>
        <xdr:cNvCxnSpPr/>
      </xdr:nvCxnSpPr>
      <xdr:spPr>
        <a:xfrm flipV="1">
          <a:off x="2019300" y="141819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42818</xdr:rowOff>
    </xdr:from>
    <xdr:to>
      <xdr:col>6</xdr:col>
      <xdr:colOff>38100</xdr:colOff>
      <xdr:row>82</xdr:row>
      <xdr:rowOff>144418</xdr:rowOff>
    </xdr:to>
    <xdr:sp macro="" textlink="">
      <xdr:nvSpPr>
        <xdr:cNvPr id="212" name="楕円 211">
          <a:extLst>
            <a:ext uri="{FF2B5EF4-FFF2-40B4-BE49-F238E27FC236}">
              <a16:creationId xmlns:a16="http://schemas.microsoft.com/office/drawing/2014/main" id="{C4C1087D-33F1-4B44-A057-835B96800212}"/>
            </a:ext>
          </a:extLst>
        </xdr:cNvPr>
        <xdr:cNvSpPr/>
      </xdr:nvSpPr>
      <xdr:spPr>
        <a:xfrm>
          <a:off x="1079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93618</xdr:rowOff>
    </xdr:from>
    <xdr:to>
      <xdr:col>10</xdr:col>
      <xdr:colOff>114300</xdr:colOff>
      <xdr:row>82</xdr:row>
      <xdr:rowOff>129539</xdr:rowOff>
    </xdr:to>
    <xdr:cxnSp macro="">
      <xdr:nvCxnSpPr>
        <xdr:cNvPr id="213" name="直線コネクタ 212">
          <a:extLst>
            <a:ext uri="{FF2B5EF4-FFF2-40B4-BE49-F238E27FC236}">
              <a16:creationId xmlns:a16="http://schemas.microsoft.com/office/drawing/2014/main" id="{446F6734-5862-432F-B883-F5E21EC56FAA}"/>
            </a:ext>
          </a:extLst>
        </xdr:cNvPr>
        <xdr:cNvCxnSpPr/>
      </xdr:nvCxnSpPr>
      <xdr:spPr>
        <a:xfrm>
          <a:off x="1130300" y="1415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32747827-E0B1-4E90-B6EB-05F14DD7B89C}"/>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D81FDF1C-57E9-49D1-87D4-3A28F51BF429}"/>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4CE47975-7CDC-4A33-B249-018BC663E9C1}"/>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6E3BCEF4-1E86-47DE-8EEF-E51F690FA7EC}"/>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29408</xdr:rowOff>
    </xdr:from>
    <xdr:ext cx="405111" cy="259045"/>
    <xdr:sp macro="" textlink="">
      <xdr:nvSpPr>
        <xdr:cNvPr id="218" name="n_1mainValue【福祉施設】&#10;有形固定資産減価償却率">
          <a:extLst>
            <a:ext uri="{FF2B5EF4-FFF2-40B4-BE49-F238E27FC236}">
              <a16:creationId xmlns:a16="http://schemas.microsoft.com/office/drawing/2014/main" id="{7F5D8486-2C87-48B1-83B6-728BB367475D}"/>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164935</xdr:rowOff>
    </xdr:from>
    <xdr:ext cx="405111" cy="259045"/>
    <xdr:sp macro="" textlink="">
      <xdr:nvSpPr>
        <xdr:cNvPr id="219" name="n_2mainValue【福祉施設】&#10;有形固定資産減価償却率">
          <a:extLst>
            <a:ext uri="{FF2B5EF4-FFF2-40B4-BE49-F238E27FC236}">
              <a16:creationId xmlns:a16="http://schemas.microsoft.com/office/drawing/2014/main" id="{F7A9BB15-71E5-4FAE-8C2E-88C2F541C193}"/>
            </a:ext>
          </a:extLst>
        </xdr:cNvPr>
        <xdr:cNvSpPr txBox="1"/>
      </xdr:nvSpPr>
      <xdr:spPr>
        <a:xfrm>
          <a:off x="2705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220" name="n_3mainValue【福祉施設】&#10;有形固定資産減価償却率">
          <a:extLst>
            <a:ext uri="{FF2B5EF4-FFF2-40B4-BE49-F238E27FC236}">
              <a16:creationId xmlns:a16="http://schemas.microsoft.com/office/drawing/2014/main" id="{2B282C02-0DE7-44F1-B8F5-21368EAB1A05}"/>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135545</xdr:rowOff>
    </xdr:from>
    <xdr:ext cx="405111" cy="259045"/>
    <xdr:sp macro="" textlink="">
      <xdr:nvSpPr>
        <xdr:cNvPr id="221" name="n_4mainValue【福祉施設】&#10;有形固定資産減価償却率">
          <a:extLst>
            <a:ext uri="{FF2B5EF4-FFF2-40B4-BE49-F238E27FC236}">
              <a16:creationId xmlns:a16="http://schemas.microsoft.com/office/drawing/2014/main" id="{E18BA8B2-FF81-4520-AA1F-3FA3F7DBF16B}"/>
            </a:ext>
          </a:extLst>
        </xdr:cNvPr>
        <xdr:cNvSpPr txBox="1"/>
      </xdr:nvSpPr>
      <xdr:spPr>
        <a:xfrm>
          <a:off x="927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E18F2D36-E396-42C4-BEA4-791612B2CC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ECAFD600-3E53-4D89-82F4-C65DAD43ED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CB993AE3-C868-49A7-90B9-069835C30F5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43295B2B-0B0E-4773-8CEA-BA6F385B9B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622BFD7E-4249-46CA-86C2-2F031FA019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40270959-C5EF-4264-94BF-D231850ADA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87584410-CF4C-4C6B-9472-4D8837906C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616B45F5-A4B0-4B33-9BC5-73E5010504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DC2DA68F-E9CF-438C-BBAF-18649FC2A9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C3A3D245-4ED4-4455-858C-20C001C0B8C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E2F5DAD7-4610-49F1-9AD8-4222F1C5BDA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616C8FF9-D276-465E-89CB-05AF7A48003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22A904CE-4DED-4C64-96B8-42054798F91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F5490666-4D89-4180-A4F4-49176576BBB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56C8DDB4-ADC1-482F-976C-E0279A73572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BE028AB1-A612-4DAB-9715-5613D736CBD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26405FB1-3FF5-41AB-A3E7-BA247A3248C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3AC8856F-3E14-481D-9C9D-04E17F765E3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2514B784-A67E-43C8-84BE-121F4F358F9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584DAB25-B1EF-457D-B2B9-860EF6222BC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D0BC3DB0-F88F-493B-9FD8-655CA0C2314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BDDD6CFD-76B8-4F29-8385-F7BE4F731B0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82118442-7A1F-41C2-8B4B-18B8BE419C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E7F40B90-913C-465B-96AE-1B0E0A9CD03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61DB3564-7067-41FB-AA39-F93DA99E49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47CE3A83-C5F0-4695-B354-5B0BD8487632}"/>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CC00174-33CA-48BC-86F3-F4CB588BFB72}"/>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A8E15625-E105-4783-AE6C-B417A97CFE48}"/>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3E67744B-A3B2-46EC-B68A-A65E8E37297F}"/>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DCF42FAA-03AE-4EDB-836D-8672DF21685C}"/>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EDD27543-1D10-4C48-8D5B-1564A2740204}"/>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C23DA99B-52A3-41D6-9918-DE047E968A2F}"/>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D03F08FC-DC53-4140-B05C-F89C11CB616B}"/>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2F7D786C-6D1A-4314-8731-9CA32CB5F1D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5C941701-E403-4C07-A46F-8691FD1CB422}"/>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B7AB0192-D645-48CF-B641-4A0F19113226}"/>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3804A40-74AA-49BE-A100-A6E2515150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B88C368-3CAB-40A7-8993-50D30FB5CE4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3828D10-D146-4215-94AA-9C9AEC1E7E9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DD9C898-840B-4D75-B6DF-BED46232D5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6DFBDFB-B484-46D5-970E-F657DB7D13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50329</xdr:rowOff>
    </xdr:from>
    <xdr:to>
      <xdr:col>55</xdr:col>
      <xdr:colOff>50800</xdr:colOff>
      <xdr:row>86</xdr:row>
      <xdr:rowOff>151929</xdr:rowOff>
    </xdr:to>
    <xdr:sp macro="" textlink="">
      <xdr:nvSpPr>
        <xdr:cNvPr id="263" name="楕円 262">
          <a:extLst>
            <a:ext uri="{FF2B5EF4-FFF2-40B4-BE49-F238E27FC236}">
              <a16:creationId xmlns:a16="http://schemas.microsoft.com/office/drawing/2014/main" id="{4C54BFAF-FD03-42C3-BD5A-F57A79D947D8}"/>
            </a:ext>
          </a:extLst>
        </xdr:cNvPr>
        <xdr:cNvSpPr/>
      </xdr:nvSpPr>
      <xdr:spPr>
        <a:xfrm>
          <a:off x="10426700" y="147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136706</xdr:rowOff>
    </xdr:from>
    <xdr:ext cx="469744" cy="259045"/>
    <xdr:sp macro="" textlink="">
      <xdr:nvSpPr>
        <xdr:cNvPr id="264" name="【福祉施設】&#10;一人当たり面積該当値テキスト">
          <a:extLst>
            <a:ext uri="{FF2B5EF4-FFF2-40B4-BE49-F238E27FC236}">
              <a16:creationId xmlns:a16="http://schemas.microsoft.com/office/drawing/2014/main" id="{CF7F88C7-2B46-4789-A197-0C5CC4602BC4}"/>
            </a:ext>
          </a:extLst>
        </xdr:cNvPr>
        <xdr:cNvSpPr txBox="1"/>
      </xdr:nvSpPr>
      <xdr:spPr>
        <a:xfrm>
          <a:off x="10515600" y="1470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52288</xdr:rowOff>
    </xdr:from>
    <xdr:to>
      <xdr:col>50</xdr:col>
      <xdr:colOff>165100</xdr:colOff>
      <xdr:row>86</xdr:row>
      <xdr:rowOff>153888</xdr:rowOff>
    </xdr:to>
    <xdr:sp macro="" textlink="">
      <xdr:nvSpPr>
        <xdr:cNvPr id="265" name="楕円 264">
          <a:extLst>
            <a:ext uri="{FF2B5EF4-FFF2-40B4-BE49-F238E27FC236}">
              <a16:creationId xmlns:a16="http://schemas.microsoft.com/office/drawing/2014/main" id="{32DC7DDE-2C8B-456E-B261-74F1288CB941}"/>
            </a:ext>
          </a:extLst>
        </xdr:cNvPr>
        <xdr:cNvSpPr/>
      </xdr:nvSpPr>
      <xdr:spPr>
        <a:xfrm>
          <a:off x="9588500" y="147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101129</xdr:rowOff>
    </xdr:from>
    <xdr:to>
      <xdr:col>55</xdr:col>
      <xdr:colOff>0</xdr:colOff>
      <xdr:row>86</xdr:row>
      <xdr:rowOff>103088</xdr:rowOff>
    </xdr:to>
    <xdr:cxnSp macro="">
      <xdr:nvCxnSpPr>
        <xdr:cNvPr id="266" name="直線コネクタ 265">
          <a:extLst>
            <a:ext uri="{FF2B5EF4-FFF2-40B4-BE49-F238E27FC236}">
              <a16:creationId xmlns:a16="http://schemas.microsoft.com/office/drawing/2014/main" id="{3C526FE4-6017-4225-9871-09E44113090A}"/>
            </a:ext>
          </a:extLst>
        </xdr:cNvPr>
        <xdr:cNvCxnSpPr/>
      </xdr:nvCxnSpPr>
      <xdr:spPr>
        <a:xfrm flipV="1">
          <a:off x="9639300" y="1484582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53921</xdr:rowOff>
    </xdr:from>
    <xdr:to>
      <xdr:col>46</xdr:col>
      <xdr:colOff>38100</xdr:colOff>
      <xdr:row>86</xdr:row>
      <xdr:rowOff>155521</xdr:rowOff>
    </xdr:to>
    <xdr:sp macro="" textlink="">
      <xdr:nvSpPr>
        <xdr:cNvPr id="267" name="楕円 266">
          <a:extLst>
            <a:ext uri="{FF2B5EF4-FFF2-40B4-BE49-F238E27FC236}">
              <a16:creationId xmlns:a16="http://schemas.microsoft.com/office/drawing/2014/main" id="{F7FE948A-C31F-480A-A616-B2CE368805B5}"/>
            </a:ext>
          </a:extLst>
        </xdr:cNvPr>
        <xdr:cNvSpPr/>
      </xdr:nvSpPr>
      <xdr:spPr>
        <a:xfrm>
          <a:off x="8699500" y="14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103088</xdr:rowOff>
    </xdr:from>
    <xdr:to>
      <xdr:col>50</xdr:col>
      <xdr:colOff>114300</xdr:colOff>
      <xdr:row>86</xdr:row>
      <xdr:rowOff>104721</xdr:rowOff>
    </xdr:to>
    <xdr:cxnSp macro="">
      <xdr:nvCxnSpPr>
        <xdr:cNvPr id="268" name="直線コネクタ 267">
          <a:extLst>
            <a:ext uri="{FF2B5EF4-FFF2-40B4-BE49-F238E27FC236}">
              <a16:creationId xmlns:a16="http://schemas.microsoft.com/office/drawing/2014/main" id="{7F9A2D49-29FA-4DE5-80F6-BA1AE75AC616}"/>
            </a:ext>
          </a:extLst>
        </xdr:cNvPr>
        <xdr:cNvCxnSpPr/>
      </xdr:nvCxnSpPr>
      <xdr:spPr>
        <a:xfrm flipV="1">
          <a:off x="8750300" y="148477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54901</xdr:rowOff>
    </xdr:from>
    <xdr:to>
      <xdr:col>41</xdr:col>
      <xdr:colOff>101600</xdr:colOff>
      <xdr:row>86</xdr:row>
      <xdr:rowOff>156501</xdr:rowOff>
    </xdr:to>
    <xdr:sp macro="" textlink="">
      <xdr:nvSpPr>
        <xdr:cNvPr id="269" name="楕円 268">
          <a:extLst>
            <a:ext uri="{FF2B5EF4-FFF2-40B4-BE49-F238E27FC236}">
              <a16:creationId xmlns:a16="http://schemas.microsoft.com/office/drawing/2014/main" id="{1E2238A3-12BA-4724-996D-C75E598A9894}"/>
            </a:ext>
          </a:extLst>
        </xdr:cNvPr>
        <xdr:cNvSpPr/>
      </xdr:nvSpPr>
      <xdr:spPr>
        <a:xfrm>
          <a:off x="7810500" y="147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104721</xdr:rowOff>
    </xdr:from>
    <xdr:to>
      <xdr:col>45</xdr:col>
      <xdr:colOff>177800</xdr:colOff>
      <xdr:row>86</xdr:row>
      <xdr:rowOff>105701</xdr:rowOff>
    </xdr:to>
    <xdr:cxnSp macro="">
      <xdr:nvCxnSpPr>
        <xdr:cNvPr id="270" name="直線コネクタ 269">
          <a:extLst>
            <a:ext uri="{FF2B5EF4-FFF2-40B4-BE49-F238E27FC236}">
              <a16:creationId xmlns:a16="http://schemas.microsoft.com/office/drawing/2014/main" id="{48236EA0-BABD-48CC-9B93-3C3DEA4257E6}"/>
            </a:ext>
          </a:extLst>
        </xdr:cNvPr>
        <xdr:cNvCxnSpPr/>
      </xdr:nvCxnSpPr>
      <xdr:spPr>
        <a:xfrm flipV="1">
          <a:off x="7861300" y="1484942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55880</xdr:rowOff>
    </xdr:from>
    <xdr:to>
      <xdr:col>36</xdr:col>
      <xdr:colOff>165100</xdr:colOff>
      <xdr:row>86</xdr:row>
      <xdr:rowOff>157480</xdr:rowOff>
    </xdr:to>
    <xdr:sp macro="" textlink="">
      <xdr:nvSpPr>
        <xdr:cNvPr id="271" name="楕円 270">
          <a:extLst>
            <a:ext uri="{FF2B5EF4-FFF2-40B4-BE49-F238E27FC236}">
              <a16:creationId xmlns:a16="http://schemas.microsoft.com/office/drawing/2014/main" id="{8F496D54-A65C-45CC-81FE-22BF571C861F}"/>
            </a:ext>
          </a:extLst>
        </xdr:cNvPr>
        <xdr:cNvSpPr/>
      </xdr:nvSpPr>
      <xdr:spPr>
        <a:xfrm>
          <a:off x="6921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105701</xdr:rowOff>
    </xdr:from>
    <xdr:to>
      <xdr:col>41</xdr:col>
      <xdr:colOff>50800</xdr:colOff>
      <xdr:row>86</xdr:row>
      <xdr:rowOff>106680</xdr:rowOff>
    </xdr:to>
    <xdr:cxnSp macro="">
      <xdr:nvCxnSpPr>
        <xdr:cNvPr id="272" name="直線コネクタ 271">
          <a:extLst>
            <a:ext uri="{FF2B5EF4-FFF2-40B4-BE49-F238E27FC236}">
              <a16:creationId xmlns:a16="http://schemas.microsoft.com/office/drawing/2014/main" id="{204BE771-2DDE-453D-9B7D-1474CAB2352C}"/>
            </a:ext>
          </a:extLst>
        </xdr:cNvPr>
        <xdr:cNvCxnSpPr/>
      </xdr:nvCxnSpPr>
      <xdr:spPr>
        <a:xfrm flipV="1">
          <a:off x="6972300" y="14850401"/>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A585B883-4BA9-412F-923A-EB7EA37ED6EE}"/>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29E7C469-2524-4992-8256-E2031070E6CA}"/>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407CB912-3404-4E0F-B7AD-83E416307EE0}"/>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91AE985E-2120-4865-B6AE-8485F758B6A5}"/>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145015</xdr:rowOff>
    </xdr:from>
    <xdr:ext cx="469744" cy="259045"/>
    <xdr:sp macro="" textlink="">
      <xdr:nvSpPr>
        <xdr:cNvPr id="277" name="n_1mainValue【福祉施設】&#10;一人当たり面積">
          <a:extLst>
            <a:ext uri="{FF2B5EF4-FFF2-40B4-BE49-F238E27FC236}">
              <a16:creationId xmlns:a16="http://schemas.microsoft.com/office/drawing/2014/main" id="{0C256D8A-F889-40FB-8AEC-FB2FA7DA0127}"/>
            </a:ext>
          </a:extLst>
        </xdr:cNvPr>
        <xdr:cNvSpPr txBox="1"/>
      </xdr:nvSpPr>
      <xdr:spPr>
        <a:xfrm>
          <a:off x="9391727" y="1488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146648</xdr:rowOff>
    </xdr:from>
    <xdr:ext cx="469744" cy="259045"/>
    <xdr:sp macro="" textlink="">
      <xdr:nvSpPr>
        <xdr:cNvPr id="278" name="n_2mainValue【福祉施設】&#10;一人当たり面積">
          <a:extLst>
            <a:ext uri="{FF2B5EF4-FFF2-40B4-BE49-F238E27FC236}">
              <a16:creationId xmlns:a16="http://schemas.microsoft.com/office/drawing/2014/main" id="{775478FC-79D7-4AAA-A7A0-54FF9A60EBA5}"/>
            </a:ext>
          </a:extLst>
        </xdr:cNvPr>
        <xdr:cNvSpPr txBox="1"/>
      </xdr:nvSpPr>
      <xdr:spPr>
        <a:xfrm>
          <a:off x="8515427" y="1489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147628</xdr:rowOff>
    </xdr:from>
    <xdr:ext cx="469744" cy="259045"/>
    <xdr:sp macro="" textlink="">
      <xdr:nvSpPr>
        <xdr:cNvPr id="279" name="n_3mainValue【福祉施設】&#10;一人当たり面積">
          <a:extLst>
            <a:ext uri="{FF2B5EF4-FFF2-40B4-BE49-F238E27FC236}">
              <a16:creationId xmlns:a16="http://schemas.microsoft.com/office/drawing/2014/main" id="{7436CC12-4917-420D-A4AC-BBA884816CC8}"/>
            </a:ext>
          </a:extLst>
        </xdr:cNvPr>
        <xdr:cNvSpPr txBox="1"/>
      </xdr:nvSpPr>
      <xdr:spPr>
        <a:xfrm>
          <a:off x="7626427" y="1489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148607</xdr:rowOff>
    </xdr:from>
    <xdr:ext cx="469744" cy="259045"/>
    <xdr:sp macro="" textlink="">
      <xdr:nvSpPr>
        <xdr:cNvPr id="280" name="n_4mainValue【福祉施設】&#10;一人当たり面積">
          <a:extLst>
            <a:ext uri="{FF2B5EF4-FFF2-40B4-BE49-F238E27FC236}">
              <a16:creationId xmlns:a16="http://schemas.microsoft.com/office/drawing/2014/main" id="{77B5D6C6-7348-4533-8B23-E0E7536F01A2}"/>
            </a:ext>
          </a:extLst>
        </xdr:cNvPr>
        <xdr:cNvSpPr txBox="1"/>
      </xdr:nvSpPr>
      <xdr:spPr>
        <a:xfrm>
          <a:off x="6737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87A7277E-1090-42C3-9631-B5F883B91B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51F46735-69EC-4FEF-97DC-458F269221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8359482B-1F6D-4741-8D3B-3F3AC6CFB6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FC70FD84-63A2-4814-A635-46420B1B52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CDA6AFDC-9463-4AE4-816D-8891AEE281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B3714655-BB30-4760-9568-D8C3742538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647B4F5-A267-4517-AB02-A328AED0E1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B836DF0D-C2A8-4D38-BCBA-B4BB4340AF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E8681F19-F3FF-45B8-A0A0-90774079E7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F713BB5F-C880-4EF4-8D54-D9297339A6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9D3F0EBA-44F3-4342-86C1-C32424FCAE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49A7C52E-6595-403B-8EBD-DD9CB2715A3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4808F295-3D64-420B-BEDB-F262B9D951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26055888-C663-4845-B6A0-B29A7A0D27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335687C5-B8BE-4291-94FA-E430038414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A7107489-8C97-4E97-A224-D6EF5C2837D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7A51B77C-99E4-4F39-8807-18683C7A31E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7D08FCA7-DB44-42C0-A8B9-EEEDA166796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124D3547-FF19-4948-9861-B4DAA3D7B0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D2E60C1-DEBB-445A-85FE-EA93A3484B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8B8B1478-5D00-4482-9BC5-9B347FCC19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17E9F89F-E93D-4CB4-8F88-E2C767D8B2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D34DCAED-FBB3-48EF-808D-60D74EA4AD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4362A275-5E88-45F2-8AE5-82F9ED01458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9B2169E7-7976-4A87-AA23-D2BCB87EC6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D46EDDCD-3F97-4EC6-9BC8-2963020C36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BE4E297E-9F1C-444D-AE20-5EC295A77EC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76614F23-E2D0-4A70-B0AB-59488D634F3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66046F10-6D1E-4F28-A84A-6289F5861C7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F52B5DA2-6C31-4A17-B88D-4916394A96F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7F4F7994-0A38-4BF1-9BED-E6D5C8B516D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93FAFE3C-2050-476A-BD34-296A71E93EF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A2EE924C-80E0-458F-8929-83329A55771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B79C068C-142F-41DA-A6EC-5BE78A6CD5C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E2828351-DFE9-4175-87C5-39B79A1A691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8236888F-A2CF-4EFF-BCEF-D245A1D6F3D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6F32F3A7-7C85-4E94-BF14-4CA7D0536A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2B9C0017-8DDD-43D8-AA57-86B8085B14B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806C98B-A42F-458A-846A-7FD9308E2AE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A70C6EFA-49F5-4A88-8D08-EDDFC0A554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71857D89-76DC-4918-A1DF-84462D3331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E337BB58-0E0B-4EB9-8A1A-7423E327D2EE}"/>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B492D9EC-3B71-4D1A-8CB0-52E91FE589E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B2D0DF63-5F14-495B-9C7E-D7D4CD4A961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9B8BF058-3C71-4EA2-83B6-AEAFB647AD19}"/>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B93CE33C-D924-4050-BBE1-42B15EBEA837}"/>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CE700B24-D855-461A-BCCE-F214F211079C}"/>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6DD580C2-4E99-4B35-895D-8007827A1FFA}"/>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8F3D416C-60C4-4C15-AEAF-0F5DA38DE3E7}"/>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358E1629-D920-41A3-A023-D9E27886C0F7}"/>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2C0018D2-D499-4AB1-81B9-2133D653F3CB}"/>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718825AB-213A-4E2B-90F2-984F386711E4}"/>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165A6B-0755-44A5-AED6-E7168E97B92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FB3CEF0-76A6-4507-8B76-D86837F552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E6BE948C-B388-4679-A002-D31441A8C3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A45F4444-9DDF-4FA2-AAA7-4C2B805773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3372B40C-FE60-45C9-95DB-0B157CBD74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338" name="楕円 337">
          <a:extLst>
            <a:ext uri="{FF2B5EF4-FFF2-40B4-BE49-F238E27FC236}">
              <a16:creationId xmlns:a16="http://schemas.microsoft.com/office/drawing/2014/main" id="{E1B9616D-9EF6-4318-912A-3BF54F33721D}"/>
            </a:ext>
          </a:extLst>
        </xdr:cNvPr>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2D96933D-AA52-4573-8263-E21A20CC2AB6}"/>
            </a:ext>
          </a:extLst>
        </xdr:cNvPr>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77651</xdr:rowOff>
    </xdr:from>
    <xdr:to>
      <xdr:col>81</xdr:col>
      <xdr:colOff>101600</xdr:colOff>
      <xdr:row>39</xdr:row>
      <xdr:rowOff>7801</xdr:rowOff>
    </xdr:to>
    <xdr:sp macro="" textlink="">
      <xdr:nvSpPr>
        <xdr:cNvPr id="340" name="楕円 339">
          <a:extLst>
            <a:ext uri="{FF2B5EF4-FFF2-40B4-BE49-F238E27FC236}">
              <a16:creationId xmlns:a16="http://schemas.microsoft.com/office/drawing/2014/main" id="{40F7BBBA-6712-4B06-B068-8758C33BA4B3}"/>
            </a:ext>
          </a:extLst>
        </xdr:cNvPr>
        <xdr:cNvSpPr/>
      </xdr:nvSpPr>
      <xdr:spPr>
        <a:xfrm>
          <a:off x="15430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38</xdr:row>
      <xdr:rowOff>170906</xdr:rowOff>
    </xdr:to>
    <xdr:cxnSp macro="">
      <xdr:nvCxnSpPr>
        <xdr:cNvPr id="341" name="直線コネクタ 340">
          <a:extLst>
            <a:ext uri="{FF2B5EF4-FFF2-40B4-BE49-F238E27FC236}">
              <a16:creationId xmlns:a16="http://schemas.microsoft.com/office/drawing/2014/main" id="{029D11C0-6C31-4423-B0B9-0D58D389FC9B}"/>
            </a:ext>
          </a:extLst>
        </xdr:cNvPr>
        <xdr:cNvCxnSpPr/>
      </xdr:nvCxnSpPr>
      <xdr:spPr>
        <a:xfrm>
          <a:off x="15481300" y="66435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35197</xdr:rowOff>
    </xdr:from>
    <xdr:to>
      <xdr:col>76</xdr:col>
      <xdr:colOff>165100</xdr:colOff>
      <xdr:row>38</xdr:row>
      <xdr:rowOff>136797</xdr:rowOff>
    </xdr:to>
    <xdr:sp macro="" textlink="">
      <xdr:nvSpPr>
        <xdr:cNvPr id="342" name="楕円 341">
          <a:extLst>
            <a:ext uri="{FF2B5EF4-FFF2-40B4-BE49-F238E27FC236}">
              <a16:creationId xmlns:a16="http://schemas.microsoft.com/office/drawing/2014/main" id="{DBE43AE4-CBAE-4412-BF44-F1822155A459}"/>
            </a:ext>
          </a:extLst>
        </xdr:cNvPr>
        <xdr:cNvSpPr/>
      </xdr:nvSpPr>
      <xdr:spPr>
        <a:xfrm>
          <a:off x="14541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85997</xdr:rowOff>
    </xdr:from>
    <xdr:to>
      <xdr:col>81</xdr:col>
      <xdr:colOff>50800</xdr:colOff>
      <xdr:row>38</xdr:row>
      <xdr:rowOff>128451</xdr:rowOff>
    </xdr:to>
    <xdr:cxnSp macro="">
      <xdr:nvCxnSpPr>
        <xdr:cNvPr id="343" name="直線コネクタ 342">
          <a:extLst>
            <a:ext uri="{FF2B5EF4-FFF2-40B4-BE49-F238E27FC236}">
              <a16:creationId xmlns:a16="http://schemas.microsoft.com/office/drawing/2014/main" id="{EA41133F-938C-4A8B-8081-A384322F17B5}"/>
            </a:ext>
          </a:extLst>
        </xdr:cNvPr>
        <xdr:cNvCxnSpPr/>
      </xdr:nvCxnSpPr>
      <xdr:spPr>
        <a:xfrm>
          <a:off x="14592300" y="66010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44" name="楕円 343">
          <a:extLst>
            <a:ext uri="{FF2B5EF4-FFF2-40B4-BE49-F238E27FC236}">
              <a16:creationId xmlns:a16="http://schemas.microsoft.com/office/drawing/2014/main" id="{38181ABF-613B-4607-86F9-67920685892D}"/>
            </a:ext>
          </a:extLst>
        </xdr:cNvPr>
        <xdr:cNvSpPr/>
      </xdr:nvSpPr>
      <xdr:spPr>
        <a:xfrm>
          <a:off x="13652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43543</xdr:rowOff>
    </xdr:from>
    <xdr:to>
      <xdr:col>76</xdr:col>
      <xdr:colOff>114300</xdr:colOff>
      <xdr:row>38</xdr:row>
      <xdr:rowOff>85997</xdr:rowOff>
    </xdr:to>
    <xdr:cxnSp macro="">
      <xdr:nvCxnSpPr>
        <xdr:cNvPr id="345" name="直線コネクタ 344">
          <a:extLst>
            <a:ext uri="{FF2B5EF4-FFF2-40B4-BE49-F238E27FC236}">
              <a16:creationId xmlns:a16="http://schemas.microsoft.com/office/drawing/2014/main" id="{317422CC-33A6-4D9A-B090-DEC19E097B6F}"/>
            </a:ext>
          </a:extLst>
        </xdr:cNvPr>
        <xdr:cNvCxnSpPr/>
      </xdr:nvCxnSpPr>
      <xdr:spPr>
        <a:xfrm>
          <a:off x="13703300" y="65586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121739</xdr:rowOff>
    </xdr:from>
    <xdr:to>
      <xdr:col>67</xdr:col>
      <xdr:colOff>101600</xdr:colOff>
      <xdr:row>38</xdr:row>
      <xdr:rowOff>51888</xdr:rowOff>
    </xdr:to>
    <xdr:sp macro="" textlink="">
      <xdr:nvSpPr>
        <xdr:cNvPr id="346" name="楕円 345">
          <a:extLst>
            <a:ext uri="{FF2B5EF4-FFF2-40B4-BE49-F238E27FC236}">
              <a16:creationId xmlns:a16="http://schemas.microsoft.com/office/drawing/2014/main" id="{303C4395-1B26-44CD-969B-89BDAF154864}"/>
            </a:ext>
          </a:extLst>
        </xdr:cNvPr>
        <xdr:cNvSpPr/>
      </xdr:nvSpPr>
      <xdr:spPr>
        <a:xfrm>
          <a:off x="12763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xdr:rowOff>
    </xdr:from>
    <xdr:to>
      <xdr:col>71</xdr:col>
      <xdr:colOff>177800</xdr:colOff>
      <xdr:row>38</xdr:row>
      <xdr:rowOff>43543</xdr:rowOff>
    </xdr:to>
    <xdr:cxnSp macro="">
      <xdr:nvCxnSpPr>
        <xdr:cNvPr id="347" name="直線コネクタ 346">
          <a:extLst>
            <a:ext uri="{FF2B5EF4-FFF2-40B4-BE49-F238E27FC236}">
              <a16:creationId xmlns:a16="http://schemas.microsoft.com/office/drawing/2014/main" id="{C273B4CA-8052-4810-B7F5-430EAF01B1CD}"/>
            </a:ext>
          </a:extLst>
        </xdr:cNvPr>
        <xdr:cNvCxnSpPr/>
      </xdr:nvCxnSpPr>
      <xdr:spPr>
        <a:xfrm>
          <a:off x="12814300" y="65161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2E766DD5-B345-46C8-BC86-A9CEAD513CF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B6A16BA0-F087-4765-90A7-DF3567894E66}"/>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3CD26234-79FD-448C-BD02-98ED4C667F12}"/>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40712F34-59AB-4825-891B-9BEB0897C5B1}"/>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170378</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F35CD94D-E963-44D6-A015-52904BA7B6E2}"/>
            </a:ext>
          </a:extLst>
        </xdr:cNvPr>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3C3A5186-6964-45F2-BBD2-A47C238123FF}"/>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BBC932F5-F0E7-48CC-979F-A7544B5CF4C6}"/>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37E49C43-D83E-4B79-9CBF-9A8F6615AA2E}"/>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71B73F7F-0402-464E-A252-635173D43A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2CAD8A9C-DABC-4783-9A2C-6484CEF13C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7BAD62AA-6125-4291-8A61-EF6CDB26BE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FD4AF5A8-5EA1-42A9-BEF0-82C86405E6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CBDCDC6F-C00D-481B-8D3C-8669AB2A7C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27D30DEE-7D28-47FC-B99A-3C72042C0E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CE9738FA-9286-4992-BF25-F40D0CAC3C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70302B90-E615-4F67-B7C8-4028AE8CDAD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16BFD709-C1A0-4D07-A87B-4E08B1E3FB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82EF5AAC-FE31-44E4-B40B-CB73E759DC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C931F051-67C9-4F82-BB5C-BBB55A20EF9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97253C1F-B9E7-4440-9E9A-4A38557DE90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4C713426-60D2-4823-90D3-18A921E37BE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4638520B-73EE-436D-8867-65F00557161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B24E0C32-B7E7-44BA-86BD-79453C095FF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5686F945-36B4-4DEB-94E3-B20DC5C89BE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F3955100-3BBE-4F86-8295-BADDD4A6CCF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4F794CEE-D03D-47E0-AD7D-2198A44AEAD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958748FD-38E7-431B-90DD-C2CC9346CF6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319602DD-9A7D-4159-80A6-62DA614395FD}"/>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E270FCDE-8328-470A-A307-5B6D99F9997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22578AA9-67B1-4296-BAFE-CAC579D6ADD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D6B73B8D-D2C4-4910-B0F8-FFB8CB4D0C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990A81E4-E3F7-4AFD-B0BA-13E4D35E989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3C85A0F5-913B-4A03-8F35-FDE1ACED30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AEF4D112-F586-4D39-986D-623B8BF57295}"/>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E4D39A5F-257D-4EFE-915A-AEB85B4F9783}"/>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6A67971B-8C26-4FDB-AD2E-043764C7E74A}"/>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83DB659E-70D1-43D8-8C4A-876B72FB1C87}"/>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256A1AB4-685A-4A00-A126-1CBF5D9F39BF}"/>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886EA9CF-6419-42CF-8258-32F6E61A935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B0F2F3AF-2F51-415C-AAEF-4A2EB23003AB}"/>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EC23E610-3819-4B94-8A99-5956BB188A84}"/>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7CD6C4DD-0D68-467F-B1A0-D04E42EB8165}"/>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B5F94416-737C-4DE9-98F2-2663613D34D6}"/>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52AC9192-F149-4990-B87B-5C7492EA6458}"/>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3BEAF98C-C935-4806-AB30-202243CC66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73CA4A05-3D25-44E7-95C0-9736F1A171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263C936B-1056-41F7-B9C2-8FD0FCF7C3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D04FAF68-1660-4CC4-A3C4-66445DFFC03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1A171DF6-980C-44F1-ABBC-ADECE10478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164401</xdr:rowOff>
    </xdr:from>
    <xdr:to>
      <xdr:col>116</xdr:col>
      <xdr:colOff>114300</xdr:colOff>
      <xdr:row>42</xdr:row>
      <xdr:rowOff>94551</xdr:rowOff>
    </xdr:to>
    <xdr:sp macro="" textlink="">
      <xdr:nvSpPr>
        <xdr:cNvPr id="397" name="楕円 396">
          <a:extLst>
            <a:ext uri="{FF2B5EF4-FFF2-40B4-BE49-F238E27FC236}">
              <a16:creationId xmlns:a16="http://schemas.microsoft.com/office/drawing/2014/main" id="{3933E414-4619-4D4A-A7BE-0E6EEDD6F05C}"/>
            </a:ext>
          </a:extLst>
        </xdr:cNvPr>
        <xdr:cNvSpPr/>
      </xdr:nvSpPr>
      <xdr:spPr>
        <a:xfrm>
          <a:off x="22110700" y="71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79328</xdr:rowOff>
    </xdr:from>
    <xdr:ext cx="534377" cy="259045"/>
    <xdr:sp macro="" textlink="">
      <xdr:nvSpPr>
        <xdr:cNvPr id="398" name="【一般廃棄物処理施設】&#10;一人当たり有形固定資産（償却資産）額該当値テキスト">
          <a:extLst>
            <a:ext uri="{FF2B5EF4-FFF2-40B4-BE49-F238E27FC236}">
              <a16:creationId xmlns:a16="http://schemas.microsoft.com/office/drawing/2014/main" id="{D4B78021-12A9-4494-91AC-DF58D67D5BFD}"/>
            </a:ext>
          </a:extLst>
        </xdr:cNvPr>
        <xdr:cNvSpPr txBox="1"/>
      </xdr:nvSpPr>
      <xdr:spPr>
        <a:xfrm>
          <a:off x="22199600" y="71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166557</xdr:rowOff>
    </xdr:from>
    <xdr:to>
      <xdr:col>112</xdr:col>
      <xdr:colOff>38100</xdr:colOff>
      <xdr:row>42</xdr:row>
      <xdr:rowOff>96707</xdr:rowOff>
    </xdr:to>
    <xdr:sp macro="" textlink="">
      <xdr:nvSpPr>
        <xdr:cNvPr id="399" name="楕円 398">
          <a:extLst>
            <a:ext uri="{FF2B5EF4-FFF2-40B4-BE49-F238E27FC236}">
              <a16:creationId xmlns:a16="http://schemas.microsoft.com/office/drawing/2014/main" id="{D57A8B49-A0E7-4148-87E6-E34B61758BF1}"/>
            </a:ext>
          </a:extLst>
        </xdr:cNvPr>
        <xdr:cNvSpPr/>
      </xdr:nvSpPr>
      <xdr:spPr>
        <a:xfrm>
          <a:off x="21272500" y="71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43751</xdr:rowOff>
    </xdr:from>
    <xdr:to>
      <xdr:col>116</xdr:col>
      <xdr:colOff>63500</xdr:colOff>
      <xdr:row>42</xdr:row>
      <xdr:rowOff>45907</xdr:rowOff>
    </xdr:to>
    <xdr:cxnSp macro="">
      <xdr:nvCxnSpPr>
        <xdr:cNvPr id="400" name="直線コネクタ 399">
          <a:extLst>
            <a:ext uri="{FF2B5EF4-FFF2-40B4-BE49-F238E27FC236}">
              <a16:creationId xmlns:a16="http://schemas.microsoft.com/office/drawing/2014/main" id="{4984B2D7-539D-43DC-A7DA-78E4F29B5B78}"/>
            </a:ext>
          </a:extLst>
        </xdr:cNvPr>
        <xdr:cNvCxnSpPr/>
      </xdr:nvCxnSpPr>
      <xdr:spPr>
        <a:xfrm flipV="1">
          <a:off x="21323300" y="7244651"/>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168694</xdr:rowOff>
    </xdr:from>
    <xdr:to>
      <xdr:col>107</xdr:col>
      <xdr:colOff>101600</xdr:colOff>
      <xdr:row>42</xdr:row>
      <xdr:rowOff>98844</xdr:rowOff>
    </xdr:to>
    <xdr:sp macro="" textlink="">
      <xdr:nvSpPr>
        <xdr:cNvPr id="401" name="楕円 400">
          <a:extLst>
            <a:ext uri="{FF2B5EF4-FFF2-40B4-BE49-F238E27FC236}">
              <a16:creationId xmlns:a16="http://schemas.microsoft.com/office/drawing/2014/main" id="{60DACD34-9100-4295-9979-3F8E0EC47D27}"/>
            </a:ext>
          </a:extLst>
        </xdr:cNvPr>
        <xdr:cNvSpPr/>
      </xdr:nvSpPr>
      <xdr:spPr>
        <a:xfrm>
          <a:off x="20383500" y="71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45907</xdr:rowOff>
    </xdr:from>
    <xdr:to>
      <xdr:col>111</xdr:col>
      <xdr:colOff>177800</xdr:colOff>
      <xdr:row>42</xdr:row>
      <xdr:rowOff>48044</xdr:rowOff>
    </xdr:to>
    <xdr:cxnSp macro="">
      <xdr:nvCxnSpPr>
        <xdr:cNvPr id="402" name="直線コネクタ 401">
          <a:extLst>
            <a:ext uri="{FF2B5EF4-FFF2-40B4-BE49-F238E27FC236}">
              <a16:creationId xmlns:a16="http://schemas.microsoft.com/office/drawing/2014/main" id="{CB2DFA84-1E43-4255-897F-EA79E7FDF051}"/>
            </a:ext>
          </a:extLst>
        </xdr:cNvPr>
        <xdr:cNvCxnSpPr/>
      </xdr:nvCxnSpPr>
      <xdr:spPr>
        <a:xfrm flipV="1">
          <a:off x="20434300" y="7246807"/>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169535</xdr:rowOff>
    </xdr:from>
    <xdr:to>
      <xdr:col>102</xdr:col>
      <xdr:colOff>165100</xdr:colOff>
      <xdr:row>42</xdr:row>
      <xdr:rowOff>99685</xdr:rowOff>
    </xdr:to>
    <xdr:sp macro="" textlink="">
      <xdr:nvSpPr>
        <xdr:cNvPr id="403" name="楕円 402">
          <a:extLst>
            <a:ext uri="{FF2B5EF4-FFF2-40B4-BE49-F238E27FC236}">
              <a16:creationId xmlns:a16="http://schemas.microsoft.com/office/drawing/2014/main" id="{7FB8165E-2AA1-4B94-A4DF-04454A61D9A3}"/>
            </a:ext>
          </a:extLst>
        </xdr:cNvPr>
        <xdr:cNvSpPr/>
      </xdr:nvSpPr>
      <xdr:spPr>
        <a:xfrm>
          <a:off x="19494500" y="71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48044</xdr:rowOff>
    </xdr:from>
    <xdr:to>
      <xdr:col>107</xdr:col>
      <xdr:colOff>50800</xdr:colOff>
      <xdr:row>42</xdr:row>
      <xdr:rowOff>48885</xdr:rowOff>
    </xdr:to>
    <xdr:cxnSp macro="">
      <xdr:nvCxnSpPr>
        <xdr:cNvPr id="404" name="直線コネクタ 403">
          <a:extLst>
            <a:ext uri="{FF2B5EF4-FFF2-40B4-BE49-F238E27FC236}">
              <a16:creationId xmlns:a16="http://schemas.microsoft.com/office/drawing/2014/main" id="{6281D03E-68B7-4617-A3DB-2540C20DF76B}"/>
            </a:ext>
          </a:extLst>
        </xdr:cNvPr>
        <xdr:cNvCxnSpPr/>
      </xdr:nvCxnSpPr>
      <xdr:spPr>
        <a:xfrm flipV="1">
          <a:off x="19545300" y="724894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169910</xdr:rowOff>
    </xdr:from>
    <xdr:to>
      <xdr:col>98</xdr:col>
      <xdr:colOff>38100</xdr:colOff>
      <xdr:row>42</xdr:row>
      <xdr:rowOff>100060</xdr:rowOff>
    </xdr:to>
    <xdr:sp macro="" textlink="">
      <xdr:nvSpPr>
        <xdr:cNvPr id="405" name="楕円 404">
          <a:extLst>
            <a:ext uri="{FF2B5EF4-FFF2-40B4-BE49-F238E27FC236}">
              <a16:creationId xmlns:a16="http://schemas.microsoft.com/office/drawing/2014/main" id="{7769DE45-40A0-4BB4-9095-2B164CC4DC48}"/>
            </a:ext>
          </a:extLst>
        </xdr:cNvPr>
        <xdr:cNvSpPr/>
      </xdr:nvSpPr>
      <xdr:spPr>
        <a:xfrm>
          <a:off x="18605500" y="71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48885</xdr:rowOff>
    </xdr:from>
    <xdr:to>
      <xdr:col>102</xdr:col>
      <xdr:colOff>114300</xdr:colOff>
      <xdr:row>42</xdr:row>
      <xdr:rowOff>49260</xdr:rowOff>
    </xdr:to>
    <xdr:cxnSp macro="">
      <xdr:nvCxnSpPr>
        <xdr:cNvPr id="406" name="直線コネクタ 405">
          <a:extLst>
            <a:ext uri="{FF2B5EF4-FFF2-40B4-BE49-F238E27FC236}">
              <a16:creationId xmlns:a16="http://schemas.microsoft.com/office/drawing/2014/main" id="{65157297-0262-4054-B5E3-7FE56DAB215D}"/>
            </a:ext>
          </a:extLst>
        </xdr:cNvPr>
        <xdr:cNvCxnSpPr/>
      </xdr:nvCxnSpPr>
      <xdr:spPr>
        <a:xfrm flipV="1">
          <a:off x="18656300" y="724978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D9C6527E-E609-4EF7-9DF1-398C64E5A309}"/>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4C368113-BB1E-4FA0-86BC-3E7C4FF3DA3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B0DE2BA8-C837-4B57-94A0-4EC0461BF733}"/>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44A82778-9118-4DB9-B33C-511CD790B1C6}"/>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87834</xdr:rowOff>
    </xdr:from>
    <xdr:ext cx="534377" cy="259045"/>
    <xdr:sp macro="" textlink="">
      <xdr:nvSpPr>
        <xdr:cNvPr id="411" name="n_1mainValue【一般廃棄物処理施設】&#10;一人当たり有形固定資産（償却資産）額">
          <a:extLst>
            <a:ext uri="{FF2B5EF4-FFF2-40B4-BE49-F238E27FC236}">
              <a16:creationId xmlns:a16="http://schemas.microsoft.com/office/drawing/2014/main" id="{047FC54F-96EB-4D61-8D7D-8C10F4402443}"/>
            </a:ext>
          </a:extLst>
        </xdr:cNvPr>
        <xdr:cNvSpPr txBox="1"/>
      </xdr:nvSpPr>
      <xdr:spPr>
        <a:xfrm>
          <a:off x="21043411" y="728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89971</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id="{9CC317E3-8AD1-4AE0-ACF1-B58861C819BB}"/>
            </a:ext>
          </a:extLst>
        </xdr:cNvPr>
        <xdr:cNvSpPr txBox="1"/>
      </xdr:nvSpPr>
      <xdr:spPr>
        <a:xfrm>
          <a:off x="20167111" y="72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90812</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id="{E98F31CD-D20F-4966-9CDB-234EA03E9EC1}"/>
            </a:ext>
          </a:extLst>
        </xdr:cNvPr>
        <xdr:cNvSpPr txBox="1"/>
      </xdr:nvSpPr>
      <xdr:spPr>
        <a:xfrm>
          <a:off x="19278111" y="72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91187</xdr:rowOff>
    </xdr:from>
    <xdr:ext cx="534377" cy="259045"/>
    <xdr:sp macro="" textlink="">
      <xdr:nvSpPr>
        <xdr:cNvPr id="414" name="n_4mainValue【一般廃棄物処理施設】&#10;一人当たり有形固定資産（償却資産）額">
          <a:extLst>
            <a:ext uri="{FF2B5EF4-FFF2-40B4-BE49-F238E27FC236}">
              <a16:creationId xmlns:a16="http://schemas.microsoft.com/office/drawing/2014/main" id="{AB825667-B55A-4D6A-B0E1-54CBADDFB656}"/>
            </a:ext>
          </a:extLst>
        </xdr:cNvPr>
        <xdr:cNvSpPr txBox="1"/>
      </xdr:nvSpPr>
      <xdr:spPr>
        <a:xfrm>
          <a:off x="18389111" y="72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C83D94A6-4E1C-4FFB-B07C-1024FFFABD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74754DF2-E4AA-45C4-A678-8181D5E478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F6C845C4-63C9-4790-9A0A-93E94B2CCF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18629C66-CF46-4A64-BA28-58B8E3FCA1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662173B5-3E3E-45FD-A490-E5B71F4BA7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1BE6ADC-6A1F-4773-A5B6-F84D95E2C3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A5B7E838-D589-4E85-A1CB-D75C572E79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9BE0D6D2-D732-418D-95B8-7B24B9775B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B8FE4711-6A33-4223-B2AA-EBB48C1175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14509619-BAA4-4227-9A3E-E82C8AEE7E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B27B7673-CE41-4868-99F8-D0C08F8FB6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5146787E-269D-4CCD-9692-25577FBAE3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2FA10081-07E3-4248-9303-D10585C4F79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1DEC4FEA-ADCF-4B0F-BF10-750F081432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BA587E4D-1230-41D4-963A-14D4BBE1385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8E6BEA7D-A09E-44FE-8E7F-7D6BB801327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0769C637-B732-428C-8BB0-C1DF58B722C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7FB232EE-3B96-4E01-85C1-E808652AC1B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96F18F89-A454-4A1B-B605-F720FDDD915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B54709A6-73AD-41FF-B1E0-A44EDD0CAC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D0C59C20-F97E-4280-A669-328C73C8CB2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6450E255-02B9-4D36-A797-ED78AF504AA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5F30B9C5-C6AA-45CE-831C-BBE5DECCC2F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89EE9FB7-D5AA-409D-800A-7D91E24FCA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CF934C3A-62FA-4F04-90A2-CB6A56B39B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48C2B653-4E60-4B8B-A743-BBC344062E22}"/>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E53BAEE5-8168-4094-892D-AE25AFBEEA2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B346C790-19C4-4A7F-A95C-61126A0DB6E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56A5D300-9BCA-4CD2-9D07-86B0E3CB715B}"/>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a:extLst>
            <a:ext uri="{FF2B5EF4-FFF2-40B4-BE49-F238E27FC236}">
              <a16:creationId xmlns:a16="http://schemas.microsoft.com/office/drawing/2014/main" id="{6E6DB7C4-D283-4450-B3A8-15AC7D0D3E29}"/>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8142B869-C84B-4223-8DF7-13B433B2541A}"/>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a:extLst>
            <a:ext uri="{FF2B5EF4-FFF2-40B4-BE49-F238E27FC236}">
              <a16:creationId xmlns:a16="http://schemas.microsoft.com/office/drawing/2014/main" id="{6831AF36-74B5-4281-B039-B5B934B8139A}"/>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a:extLst>
            <a:ext uri="{FF2B5EF4-FFF2-40B4-BE49-F238E27FC236}">
              <a16:creationId xmlns:a16="http://schemas.microsoft.com/office/drawing/2014/main" id="{4FB8D2BA-1A84-49A5-80ED-3349D55993BE}"/>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a:extLst>
            <a:ext uri="{FF2B5EF4-FFF2-40B4-BE49-F238E27FC236}">
              <a16:creationId xmlns:a16="http://schemas.microsoft.com/office/drawing/2014/main" id="{83A2A5B2-A813-44EE-8F09-8A92EB7A3503}"/>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a:extLst>
            <a:ext uri="{FF2B5EF4-FFF2-40B4-BE49-F238E27FC236}">
              <a16:creationId xmlns:a16="http://schemas.microsoft.com/office/drawing/2014/main" id="{BF7DDA8E-98A7-464C-86E1-A306C5C3B5DA}"/>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a:extLst>
            <a:ext uri="{FF2B5EF4-FFF2-40B4-BE49-F238E27FC236}">
              <a16:creationId xmlns:a16="http://schemas.microsoft.com/office/drawing/2014/main" id="{32BBE42A-8002-44F5-919D-E0F340C101C1}"/>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32E96B3-F2AE-4040-99F3-7B01F42A1A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EB9DC304-4125-4401-8B32-8239A014AA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C7E26E7-E1B8-46A6-AFEF-0DFC740F39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EDA3EA95-E2B8-4C4F-8301-35DA8B5D8C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3795636A-B4B8-40EE-AB39-B17EF7629C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127181</xdr:rowOff>
    </xdr:from>
    <xdr:to>
      <xdr:col>85</xdr:col>
      <xdr:colOff>177800</xdr:colOff>
      <xdr:row>62</xdr:row>
      <xdr:rowOff>57331</xdr:rowOff>
    </xdr:to>
    <xdr:sp macro="" textlink="">
      <xdr:nvSpPr>
        <xdr:cNvPr id="456" name="楕円 455">
          <a:extLst>
            <a:ext uri="{FF2B5EF4-FFF2-40B4-BE49-F238E27FC236}">
              <a16:creationId xmlns:a16="http://schemas.microsoft.com/office/drawing/2014/main" id="{AB7C4D77-A810-4974-B290-CD7283DAED0F}"/>
            </a:ext>
          </a:extLst>
        </xdr:cNvPr>
        <xdr:cNvSpPr/>
      </xdr:nvSpPr>
      <xdr:spPr>
        <a:xfrm>
          <a:off x="16268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105608</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7BD41796-A440-45CC-8B07-DBBCDF9FAF62}"/>
            </a:ext>
          </a:extLst>
        </xdr:cNvPr>
        <xdr:cNvSpPr txBox="1"/>
      </xdr:nvSpPr>
      <xdr:spPr>
        <a:xfrm>
          <a:off x="16357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58601</xdr:rowOff>
    </xdr:from>
    <xdr:to>
      <xdr:col>81</xdr:col>
      <xdr:colOff>101600</xdr:colOff>
      <xdr:row>61</xdr:row>
      <xdr:rowOff>160201</xdr:rowOff>
    </xdr:to>
    <xdr:sp macro="" textlink="">
      <xdr:nvSpPr>
        <xdr:cNvPr id="458" name="楕円 457">
          <a:extLst>
            <a:ext uri="{FF2B5EF4-FFF2-40B4-BE49-F238E27FC236}">
              <a16:creationId xmlns:a16="http://schemas.microsoft.com/office/drawing/2014/main" id="{F40F4818-4732-4A9B-9B8C-05F856013FDB}"/>
            </a:ext>
          </a:extLst>
        </xdr:cNvPr>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62</xdr:row>
      <xdr:rowOff>6531</xdr:rowOff>
    </xdr:to>
    <xdr:cxnSp macro="">
      <xdr:nvCxnSpPr>
        <xdr:cNvPr id="459" name="直線コネクタ 458">
          <a:extLst>
            <a:ext uri="{FF2B5EF4-FFF2-40B4-BE49-F238E27FC236}">
              <a16:creationId xmlns:a16="http://schemas.microsoft.com/office/drawing/2014/main" id="{1B3C4F23-00E5-4437-903D-DF45AA2623AA}"/>
            </a:ext>
          </a:extLst>
        </xdr:cNvPr>
        <xdr:cNvCxnSpPr/>
      </xdr:nvCxnSpPr>
      <xdr:spPr>
        <a:xfrm>
          <a:off x="15481300" y="105678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161472</xdr:rowOff>
    </xdr:from>
    <xdr:to>
      <xdr:col>76</xdr:col>
      <xdr:colOff>165100</xdr:colOff>
      <xdr:row>61</xdr:row>
      <xdr:rowOff>91622</xdr:rowOff>
    </xdr:to>
    <xdr:sp macro="" textlink="">
      <xdr:nvSpPr>
        <xdr:cNvPr id="460" name="楕円 459">
          <a:extLst>
            <a:ext uri="{FF2B5EF4-FFF2-40B4-BE49-F238E27FC236}">
              <a16:creationId xmlns:a16="http://schemas.microsoft.com/office/drawing/2014/main" id="{3616F27E-0717-4F85-B03E-3B6379E12647}"/>
            </a:ext>
          </a:extLst>
        </xdr:cNvPr>
        <xdr:cNvSpPr/>
      </xdr:nvSpPr>
      <xdr:spPr>
        <a:xfrm>
          <a:off x="14541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40822</xdr:rowOff>
    </xdr:from>
    <xdr:to>
      <xdr:col>81</xdr:col>
      <xdr:colOff>50800</xdr:colOff>
      <xdr:row>61</xdr:row>
      <xdr:rowOff>109401</xdr:rowOff>
    </xdr:to>
    <xdr:cxnSp macro="">
      <xdr:nvCxnSpPr>
        <xdr:cNvPr id="461" name="直線コネクタ 460">
          <a:extLst>
            <a:ext uri="{FF2B5EF4-FFF2-40B4-BE49-F238E27FC236}">
              <a16:creationId xmlns:a16="http://schemas.microsoft.com/office/drawing/2014/main" id="{DCC6AC6F-3C06-417D-A6E8-B884D95841F6}"/>
            </a:ext>
          </a:extLst>
        </xdr:cNvPr>
        <xdr:cNvCxnSpPr/>
      </xdr:nvCxnSpPr>
      <xdr:spPr>
        <a:xfrm>
          <a:off x="14592300" y="104992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92891</xdr:rowOff>
    </xdr:from>
    <xdr:to>
      <xdr:col>72</xdr:col>
      <xdr:colOff>38100</xdr:colOff>
      <xdr:row>61</xdr:row>
      <xdr:rowOff>23041</xdr:rowOff>
    </xdr:to>
    <xdr:sp macro="" textlink="">
      <xdr:nvSpPr>
        <xdr:cNvPr id="462" name="楕円 461">
          <a:extLst>
            <a:ext uri="{FF2B5EF4-FFF2-40B4-BE49-F238E27FC236}">
              <a16:creationId xmlns:a16="http://schemas.microsoft.com/office/drawing/2014/main" id="{CF90A9AC-1B42-4105-AB14-7A32963E2053}"/>
            </a:ext>
          </a:extLst>
        </xdr:cNvPr>
        <xdr:cNvSpPr/>
      </xdr:nvSpPr>
      <xdr:spPr>
        <a:xfrm>
          <a:off x="1365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143691</xdr:rowOff>
    </xdr:from>
    <xdr:to>
      <xdr:col>76</xdr:col>
      <xdr:colOff>114300</xdr:colOff>
      <xdr:row>61</xdr:row>
      <xdr:rowOff>40822</xdr:rowOff>
    </xdr:to>
    <xdr:cxnSp macro="">
      <xdr:nvCxnSpPr>
        <xdr:cNvPr id="463" name="直線コネクタ 462">
          <a:extLst>
            <a:ext uri="{FF2B5EF4-FFF2-40B4-BE49-F238E27FC236}">
              <a16:creationId xmlns:a16="http://schemas.microsoft.com/office/drawing/2014/main" id="{C5B98B5D-1AF2-4529-8DED-538256603AA1}"/>
            </a:ext>
          </a:extLst>
        </xdr:cNvPr>
        <xdr:cNvCxnSpPr/>
      </xdr:nvCxnSpPr>
      <xdr:spPr>
        <a:xfrm>
          <a:off x="13703300" y="104306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24312</xdr:rowOff>
    </xdr:from>
    <xdr:to>
      <xdr:col>67</xdr:col>
      <xdr:colOff>101600</xdr:colOff>
      <xdr:row>60</xdr:row>
      <xdr:rowOff>125912</xdr:rowOff>
    </xdr:to>
    <xdr:sp macro="" textlink="">
      <xdr:nvSpPr>
        <xdr:cNvPr id="464" name="楕円 463">
          <a:extLst>
            <a:ext uri="{FF2B5EF4-FFF2-40B4-BE49-F238E27FC236}">
              <a16:creationId xmlns:a16="http://schemas.microsoft.com/office/drawing/2014/main" id="{88CE5C85-F556-4879-9D54-45E0B4EBDE7A}"/>
            </a:ext>
          </a:extLst>
        </xdr:cNvPr>
        <xdr:cNvSpPr/>
      </xdr:nvSpPr>
      <xdr:spPr>
        <a:xfrm>
          <a:off x="12763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75112</xdr:rowOff>
    </xdr:from>
    <xdr:to>
      <xdr:col>71</xdr:col>
      <xdr:colOff>177800</xdr:colOff>
      <xdr:row>60</xdr:row>
      <xdr:rowOff>143691</xdr:rowOff>
    </xdr:to>
    <xdr:cxnSp macro="">
      <xdr:nvCxnSpPr>
        <xdr:cNvPr id="465" name="直線コネクタ 464">
          <a:extLst>
            <a:ext uri="{FF2B5EF4-FFF2-40B4-BE49-F238E27FC236}">
              <a16:creationId xmlns:a16="http://schemas.microsoft.com/office/drawing/2014/main" id="{9650D014-C9EA-4F98-8C70-C04EA26CA827}"/>
            </a:ext>
          </a:extLst>
        </xdr:cNvPr>
        <xdr:cNvCxnSpPr/>
      </xdr:nvCxnSpPr>
      <xdr:spPr>
        <a:xfrm>
          <a:off x="12814300" y="103621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D80BA012-3D98-4C3E-8E47-2C04AB67795D}"/>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C33622DB-1E28-41CA-AB9B-8FA2B6D55CB3}"/>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15218BD9-BD44-485E-A34E-3EB81CB607B8}"/>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74083C1F-5FE1-4CF4-9A32-DB2723CAF55B}"/>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151328</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A709CAB7-0A35-4B36-8043-621417A5A676}"/>
            </a:ext>
          </a:extLst>
        </xdr:cNvPr>
        <xdr:cNvSpPr txBox="1"/>
      </xdr:nvSpPr>
      <xdr:spPr>
        <a:xfrm>
          <a:off x="15266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82749</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2EAC17F2-2E87-4006-8D98-071B1EB74D6E}"/>
            </a:ext>
          </a:extLst>
        </xdr:cNvPr>
        <xdr:cNvSpPr txBox="1"/>
      </xdr:nvSpPr>
      <xdr:spPr>
        <a:xfrm>
          <a:off x="14389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4623FFB5-BDE5-4F82-9710-7AECE738F69F}"/>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9075DF15-7164-400B-9309-494A45410667}"/>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5E00E624-7001-4708-9D36-D3E93F7293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BEEA869A-D44A-4BEF-ADFA-8D421B22F3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FDC4F688-DA52-4376-A9DF-1294D06FB0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DB21ADFB-494F-4FD4-9150-0D9AB81A9C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36B586FA-06C4-41DC-8552-0ED2A2AD2C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97F66EAD-D386-432C-817B-28B51770EA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B8C664A7-E2A9-4535-BDEE-E1F2DDC02E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15C185C5-5750-43E6-8B2D-508D551408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914015A6-47EA-428A-BF51-2D4F3070DC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622EF4D2-3A3E-4BF4-8B2D-3DBB4DAEEA9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a:extLst>
            <a:ext uri="{FF2B5EF4-FFF2-40B4-BE49-F238E27FC236}">
              <a16:creationId xmlns:a16="http://schemas.microsoft.com/office/drawing/2014/main" id="{2D72CDBC-8332-4066-B308-FFDE9B1AF43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a:extLst>
            <a:ext uri="{FF2B5EF4-FFF2-40B4-BE49-F238E27FC236}">
              <a16:creationId xmlns:a16="http://schemas.microsoft.com/office/drawing/2014/main" id="{492DF41F-259C-430B-9A94-6D8335CACA8F}"/>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D93E8946-3986-4BDD-BB1E-F8EA01C8C7F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6F60870A-834C-4F5B-9A42-07EE8DB24A7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E42FEF5F-B724-4415-A5CF-C60D81A3431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2877BD93-510E-4ED5-A61E-39D1A09E118F}"/>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C63A650E-6D9B-4DE6-AFE6-859C926254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1B2DCD37-587B-477F-BC77-7B8A5F754C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E99098F1-A908-4360-8681-F8C3548778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a:extLst>
            <a:ext uri="{FF2B5EF4-FFF2-40B4-BE49-F238E27FC236}">
              <a16:creationId xmlns:a16="http://schemas.microsoft.com/office/drawing/2014/main" id="{B8FC6414-1CEC-45A4-9CA7-E9BCD326C91A}"/>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D6A27309-54A5-4526-AD01-054D1A006BA5}"/>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a:extLst>
            <a:ext uri="{FF2B5EF4-FFF2-40B4-BE49-F238E27FC236}">
              <a16:creationId xmlns:a16="http://schemas.microsoft.com/office/drawing/2014/main" id="{F0EC527D-5D89-4675-9495-07CB216D85C9}"/>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2474C2A2-A4AE-4E34-9F8F-3FBC1FDE9486}"/>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a:extLst>
            <a:ext uri="{FF2B5EF4-FFF2-40B4-BE49-F238E27FC236}">
              <a16:creationId xmlns:a16="http://schemas.microsoft.com/office/drawing/2014/main" id="{82563EF9-907B-409D-9989-C2F91196D374}"/>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9D10FC97-FBCF-4867-BF17-1FD2BFBCF46A}"/>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a:extLst>
            <a:ext uri="{FF2B5EF4-FFF2-40B4-BE49-F238E27FC236}">
              <a16:creationId xmlns:a16="http://schemas.microsoft.com/office/drawing/2014/main" id="{DB97BDE5-E387-439D-B76C-2198ABAB9A6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a:extLst>
            <a:ext uri="{FF2B5EF4-FFF2-40B4-BE49-F238E27FC236}">
              <a16:creationId xmlns:a16="http://schemas.microsoft.com/office/drawing/2014/main" id="{F647A627-6FC2-4425-AF4A-3BA0B65BC6F7}"/>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a:extLst>
            <a:ext uri="{FF2B5EF4-FFF2-40B4-BE49-F238E27FC236}">
              <a16:creationId xmlns:a16="http://schemas.microsoft.com/office/drawing/2014/main" id="{178EFA06-4DF0-4D85-A2D6-404BE96CCD32}"/>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a:extLst>
            <a:ext uri="{FF2B5EF4-FFF2-40B4-BE49-F238E27FC236}">
              <a16:creationId xmlns:a16="http://schemas.microsoft.com/office/drawing/2014/main" id="{1BD11BE9-EA9F-478A-87EC-5D3B125891A4}"/>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a:extLst>
            <a:ext uri="{FF2B5EF4-FFF2-40B4-BE49-F238E27FC236}">
              <a16:creationId xmlns:a16="http://schemas.microsoft.com/office/drawing/2014/main" id="{068598FB-26E9-4325-A1E2-1BE88C3DAC3D}"/>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461E640-D759-4B22-B962-A8E8D3F6D5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AACD4DB-F75F-4FF2-9392-A28B57F02C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0FE86E9-1231-420D-9637-99ADFFD190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C31599C-4911-47CC-A432-077A25F81C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89C4957-2B0C-496D-B1A8-A6BE8CD690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56642</xdr:rowOff>
    </xdr:from>
    <xdr:to>
      <xdr:col>116</xdr:col>
      <xdr:colOff>114300</xdr:colOff>
      <xdr:row>62</xdr:row>
      <xdr:rowOff>158242</xdr:rowOff>
    </xdr:to>
    <xdr:sp macro="" textlink="">
      <xdr:nvSpPr>
        <xdr:cNvPr id="509" name="楕円 508">
          <a:extLst>
            <a:ext uri="{FF2B5EF4-FFF2-40B4-BE49-F238E27FC236}">
              <a16:creationId xmlns:a16="http://schemas.microsoft.com/office/drawing/2014/main" id="{698C2562-0193-4D77-BA7E-C4EECC32DEB7}"/>
            </a:ext>
          </a:extLst>
        </xdr:cNvPr>
        <xdr:cNvSpPr/>
      </xdr:nvSpPr>
      <xdr:spPr>
        <a:xfrm>
          <a:off x="22110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143019</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A09C3BC9-2DF3-41FE-9D3A-E83B5D2991A7}"/>
            </a:ext>
          </a:extLst>
        </xdr:cNvPr>
        <xdr:cNvSpPr txBox="1"/>
      </xdr:nvSpPr>
      <xdr:spPr>
        <a:xfrm>
          <a:off x="22199600" y="1060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60071</xdr:rowOff>
    </xdr:from>
    <xdr:to>
      <xdr:col>112</xdr:col>
      <xdr:colOff>38100</xdr:colOff>
      <xdr:row>62</xdr:row>
      <xdr:rowOff>161671</xdr:rowOff>
    </xdr:to>
    <xdr:sp macro="" textlink="">
      <xdr:nvSpPr>
        <xdr:cNvPr id="511" name="楕円 510">
          <a:extLst>
            <a:ext uri="{FF2B5EF4-FFF2-40B4-BE49-F238E27FC236}">
              <a16:creationId xmlns:a16="http://schemas.microsoft.com/office/drawing/2014/main" id="{3FB3E195-99F8-44E9-BA0A-9742166C03A9}"/>
            </a:ext>
          </a:extLst>
        </xdr:cNvPr>
        <xdr:cNvSpPr/>
      </xdr:nvSpPr>
      <xdr:spPr>
        <a:xfrm>
          <a:off x="21272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107442</xdr:rowOff>
    </xdr:from>
    <xdr:to>
      <xdr:col>116</xdr:col>
      <xdr:colOff>63500</xdr:colOff>
      <xdr:row>62</xdr:row>
      <xdr:rowOff>110871</xdr:rowOff>
    </xdr:to>
    <xdr:cxnSp macro="">
      <xdr:nvCxnSpPr>
        <xdr:cNvPr id="512" name="直線コネクタ 511">
          <a:extLst>
            <a:ext uri="{FF2B5EF4-FFF2-40B4-BE49-F238E27FC236}">
              <a16:creationId xmlns:a16="http://schemas.microsoft.com/office/drawing/2014/main" id="{B9C2CE71-5C81-48FE-A73C-B5401D71C1B5}"/>
            </a:ext>
          </a:extLst>
        </xdr:cNvPr>
        <xdr:cNvCxnSpPr/>
      </xdr:nvCxnSpPr>
      <xdr:spPr>
        <a:xfrm flipV="1">
          <a:off x="21323300" y="1073734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62357</xdr:rowOff>
    </xdr:from>
    <xdr:to>
      <xdr:col>107</xdr:col>
      <xdr:colOff>101600</xdr:colOff>
      <xdr:row>62</xdr:row>
      <xdr:rowOff>163957</xdr:rowOff>
    </xdr:to>
    <xdr:sp macro="" textlink="">
      <xdr:nvSpPr>
        <xdr:cNvPr id="513" name="楕円 512">
          <a:extLst>
            <a:ext uri="{FF2B5EF4-FFF2-40B4-BE49-F238E27FC236}">
              <a16:creationId xmlns:a16="http://schemas.microsoft.com/office/drawing/2014/main" id="{37441C94-B93D-413B-B6A9-566F4F83A8DE}"/>
            </a:ext>
          </a:extLst>
        </xdr:cNvPr>
        <xdr:cNvSpPr/>
      </xdr:nvSpPr>
      <xdr:spPr>
        <a:xfrm>
          <a:off x="20383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110871</xdr:rowOff>
    </xdr:from>
    <xdr:to>
      <xdr:col>111</xdr:col>
      <xdr:colOff>177800</xdr:colOff>
      <xdr:row>62</xdr:row>
      <xdr:rowOff>113157</xdr:rowOff>
    </xdr:to>
    <xdr:cxnSp macro="">
      <xdr:nvCxnSpPr>
        <xdr:cNvPr id="514" name="直線コネクタ 513">
          <a:extLst>
            <a:ext uri="{FF2B5EF4-FFF2-40B4-BE49-F238E27FC236}">
              <a16:creationId xmlns:a16="http://schemas.microsoft.com/office/drawing/2014/main" id="{F07EEDD6-BE93-474A-87A2-4E329BBF5B14}"/>
            </a:ext>
          </a:extLst>
        </xdr:cNvPr>
        <xdr:cNvCxnSpPr/>
      </xdr:nvCxnSpPr>
      <xdr:spPr>
        <a:xfrm flipV="1">
          <a:off x="20434300" y="107407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64643</xdr:rowOff>
    </xdr:from>
    <xdr:to>
      <xdr:col>102</xdr:col>
      <xdr:colOff>165100</xdr:colOff>
      <xdr:row>62</xdr:row>
      <xdr:rowOff>166243</xdr:rowOff>
    </xdr:to>
    <xdr:sp macro="" textlink="">
      <xdr:nvSpPr>
        <xdr:cNvPr id="515" name="楕円 514">
          <a:extLst>
            <a:ext uri="{FF2B5EF4-FFF2-40B4-BE49-F238E27FC236}">
              <a16:creationId xmlns:a16="http://schemas.microsoft.com/office/drawing/2014/main" id="{AEC822B0-EB09-4369-BB54-24F9513B9082}"/>
            </a:ext>
          </a:extLst>
        </xdr:cNvPr>
        <xdr:cNvSpPr/>
      </xdr:nvSpPr>
      <xdr:spPr>
        <a:xfrm>
          <a:off x="19494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113157</xdr:rowOff>
    </xdr:from>
    <xdr:to>
      <xdr:col>107</xdr:col>
      <xdr:colOff>50800</xdr:colOff>
      <xdr:row>62</xdr:row>
      <xdr:rowOff>115443</xdr:rowOff>
    </xdr:to>
    <xdr:cxnSp macro="">
      <xdr:nvCxnSpPr>
        <xdr:cNvPr id="516" name="直線コネクタ 515">
          <a:extLst>
            <a:ext uri="{FF2B5EF4-FFF2-40B4-BE49-F238E27FC236}">
              <a16:creationId xmlns:a16="http://schemas.microsoft.com/office/drawing/2014/main" id="{0CD256D6-2EAE-47B2-AD61-F1CB2D8BA6F5}"/>
            </a:ext>
          </a:extLst>
        </xdr:cNvPr>
        <xdr:cNvCxnSpPr/>
      </xdr:nvCxnSpPr>
      <xdr:spPr>
        <a:xfrm flipV="1">
          <a:off x="19545300" y="107430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66357</xdr:rowOff>
    </xdr:from>
    <xdr:to>
      <xdr:col>98</xdr:col>
      <xdr:colOff>38100</xdr:colOff>
      <xdr:row>62</xdr:row>
      <xdr:rowOff>167957</xdr:rowOff>
    </xdr:to>
    <xdr:sp macro="" textlink="">
      <xdr:nvSpPr>
        <xdr:cNvPr id="517" name="楕円 516">
          <a:extLst>
            <a:ext uri="{FF2B5EF4-FFF2-40B4-BE49-F238E27FC236}">
              <a16:creationId xmlns:a16="http://schemas.microsoft.com/office/drawing/2014/main" id="{D3605ECB-69FC-42AC-8615-2D5AC83F973B}"/>
            </a:ext>
          </a:extLst>
        </xdr:cNvPr>
        <xdr:cNvSpPr/>
      </xdr:nvSpPr>
      <xdr:spPr>
        <a:xfrm>
          <a:off x="18605500" y="106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115443</xdr:rowOff>
    </xdr:from>
    <xdr:to>
      <xdr:col>102</xdr:col>
      <xdr:colOff>114300</xdr:colOff>
      <xdr:row>62</xdr:row>
      <xdr:rowOff>117157</xdr:rowOff>
    </xdr:to>
    <xdr:cxnSp macro="">
      <xdr:nvCxnSpPr>
        <xdr:cNvPr id="518" name="直線コネクタ 517">
          <a:extLst>
            <a:ext uri="{FF2B5EF4-FFF2-40B4-BE49-F238E27FC236}">
              <a16:creationId xmlns:a16="http://schemas.microsoft.com/office/drawing/2014/main" id="{402F5B94-4506-413B-88DA-4057238CE597}"/>
            </a:ext>
          </a:extLst>
        </xdr:cNvPr>
        <xdr:cNvCxnSpPr/>
      </xdr:nvCxnSpPr>
      <xdr:spPr>
        <a:xfrm flipV="1">
          <a:off x="18656300" y="1074534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9" name="n_1aveValue【保健センター・保健所】&#10;一人当たり面積">
          <a:extLst>
            <a:ext uri="{FF2B5EF4-FFF2-40B4-BE49-F238E27FC236}">
              <a16:creationId xmlns:a16="http://schemas.microsoft.com/office/drawing/2014/main" id="{F4106E63-E02D-47A0-9657-3FF5E9C4614B}"/>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20" name="n_2aveValue【保健センター・保健所】&#10;一人当たり面積">
          <a:extLst>
            <a:ext uri="{FF2B5EF4-FFF2-40B4-BE49-F238E27FC236}">
              <a16:creationId xmlns:a16="http://schemas.microsoft.com/office/drawing/2014/main" id="{D605F688-5355-4211-8081-2B38B58897FD}"/>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21" name="n_3aveValue【保健センター・保健所】&#10;一人当たり面積">
          <a:extLst>
            <a:ext uri="{FF2B5EF4-FFF2-40B4-BE49-F238E27FC236}">
              <a16:creationId xmlns:a16="http://schemas.microsoft.com/office/drawing/2014/main" id="{F3DF744F-C9C8-445C-9A08-EE96C47F788B}"/>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22" name="n_4aveValue【保健センター・保健所】&#10;一人当たり面積">
          <a:extLst>
            <a:ext uri="{FF2B5EF4-FFF2-40B4-BE49-F238E27FC236}">
              <a16:creationId xmlns:a16="http://schemas.microsoft.com/office/drawing/2014/main" id="{DD399DBA-B189-46D5-96A5-8439A037EE37}"/>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152798</xdr:rowOff>
    </xdr:from>
    <xdr:ext cx="469744" cy="259045"/>
    <xdr:sp macro="" textlink="">
      <xdr:nvSpPr>
        <xdr:cNvPr id="523" name="n_1mainValue【保健センター・保健所】&#10;一人当たり面積">
          <a:extLst>
            <a:ext uri="{FF2B5EF4-FFF2-40B4-BE49-F238E27FC236}">
              <a16:creationId xmlns:a16="http://schemas.microsoft.com/office/drawing/2014/main" id="{002040F4-E7AD-4C3A-B3F9-2E998615BF03}"/>
            </a:ext>
          </a:extLst>
        </xdr:cNvPr>
        <xdr:cNvSpPr txBox="1"/>
      </xdr:nvSpPr>
      <xdr:spPr>
        <a:xfrm>
          <a:off x="210757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155084</xdr:rowOff>
    </xdr:from>
    <xdr:ext cx="469744" cy="259045"/>
    <xdr:sp macro="" textlink="">
      <xdr:nvSpPr>
        <xdr:cNvPr id="524" name="n_2mainValue【保健センター・保健所】&#10;一人当たり面積">
          <a:extLst>
            <a:ext uri="{FF2B5EF4-FFF2-40B4-BE49-F238E27FC236}">
              <a16:creationId xmlns:a16="http://schemas.microsoft.com/office/drawing/2014/main" id="{2BB4B2DF-6F61-46F0-9FAE-14B818B42520}"/>
            </a:ext>
          </a:extLst>
        </xdr:cNvPr>
        <xdr:cNvSpPr txBox="1"/>
      </xdr:nvSpPr>
      <xdr:spPr>
        <a:xfrm>
          <a:off x="20199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157370</xdr:rowOff>
    </xdr:from>
    <xdr:ext cx="469744" cy="259045"/>
    <xdr:sp macro="" textlink="">
      <xdr:nvSpPr>
        <xdr:cNvPr id="525" name="n_3mainValue【保健センター・保健所】&#10;一人当たり面積">
          <a:extLst>
            <a:ext uri="{FF2B5EF4-FFF2-40B4-BE49-F238E27FC236}">
              <a16:creationId xmlns:a16="http://schemas.microsoft.com/office/drawing/2014/main" id="{D5460A44-F044-4241-A855-E4E8A4DDCEEB}"/>
            </a:ext>
          </a:extLst>
        </xdr:cNvPr>
        <xdr:cNvSpPr txBox="1"/>
      </xdr:nvSpPr>
      <xdr:spPr>
        <a:xfrm>
          <a:off x="19310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159084</xdr:rowOff>
    </xdr:from>
    <xdr:ext cx="469744" cy="259045"/>
    <xdr:sp macro="" textlink="">
      <xdr:nvSpPr>
        <xdr:cNvPr id="526" name="n_4mainValue【保健センター・保健所】&#10;一人当たり面積">
          <a:extLst>
            <a:ext uri="{FF2B5EF4-FFF2-40B4-BE49-F238E27FC236}">
              <a16:creationId xmlns:a16="http://schemas.microsoft.com/office/drawing/2014/main" id="{A538C276-DCB0-4B7F-AC8A-869BC0BA50CD}"/>
            </a:ext>
          </a:extLst>
        </xdr:cNvPr>
        <xdr:cNvSpPr txBox="1"/>
      </xdr:nvSpPr>
      <xdr:spPr>
        <a:xfrm>
          <a:off x="18421427" y="107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4B06F03B-D845-4B81-8A81-C303478A25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9184F4D7-CAB9-4057-B533-183B07BD33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AED75F3E-2B58-4B77-BD59-70053A8AAD7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CA64C97B-D6E1-4B6F-9424-261AEBABA9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8A230B46-435A-4F48-9462-CFA1011C5F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3199D513-180F-4EC2-B360-E504523212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23D2903E-ADD7-4CA1-8C65-FF144A3EC3D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F1627AF9-A19D-42D8-A109-D5E033AF18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B6D73EC2-AB6E-4C88-BE13-E74E0FCAF3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ABD49F76-151A-4EF1-A367-529A76EDBD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166EA2AF-F467-4CB3-B744-80294C67644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5D2F2D1E-BF40-4559-9F9B-7ED2B3EE822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3C196484-D5C3-4107-8D96-006B2EDF7BD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B98DD362-055B-41DA-9F21-C7691E9973D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BEE10FCC-1CB0-4F03-842D-CDA347A3978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24C0C838-FB24-4545-B522-6DEE6BF188C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B1CAFAC4-D340-4397-BD22-9489F1B76D9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85F258D1-6773-441B-90E5-3CE501F9BEA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8D7543BE-DCE9-43CB-84B1-52D76162F08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9EE5DF7-DF5F-40B7-851B-332794D3EBF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CD5D6036-EBB2-41DB-89C5-BA373E135AC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4738B32E-2284-4605-A93A-0800B88AFEA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AF4EF2D0-DE14-449E-BA85-8C440D61887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E43F99A8-087E-4D37-9EE6-75AA686B5C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390F71C9-BD15-4BCB-8F36-1A15F4538A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5B7FFAE7-6C16-45BC-B72A-2F4984D7E5DD}"/>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DABC8F61-05F5-462C-80B6-8E23FF0479F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E43B51C2-AE99-4973-8232-EB442813C45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5" name="【消防施設】&#10;有形固定資産減価償却率最大値テキスト">
          <a:extLst>
            <a:ext uri="{FF2B5EF4-FFF2-40B4-BE49-F238E27FC236}">
              <a16:creationId xmlns:a16="http://schemas.microsoft.com/office/drawing/2014/main" id="{73433008-3DCB-47E2-9B6A-B629AF38FF13}"/>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6" name="直線コネクタ 555">
          <a:extLst>
            <a:ext uri="{FF2B5EF4-FFF2-40B4-BE49-F238E27FC236}">
              <a16:creationId xmlns:a16="http://schemas.microsoft.com/office/drawing/2014/main" id="{3D531648-AC17-49F5-898D-0EFCB8B1B5B4}"/>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B2D401A4-497B-4809-9F15-29CBF815993D}"/>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8" name="フローチャート: 判断 557">
          <a:extLst>
            <a:ext uri="{FF2B5EF4-FFF2-40B4-BE49-F238E27FC236}">
              <a16:creationId xmlns:a16="http://schemas.microsoft.com/office/drawing/2014/main" id="{2DB67E52-F017-4373-9608-5B00AF89F422}"/>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9" name="フローチャート: 判断 558">
          <a:extLst>
            <a:ext uri="{FF2B5EF4-FFF2-40B4-BE49-F238E27FC236}">
              <a16:creationId xmlns:a16="http://schemas.microsoft.com/office/drawing/2014/main" id="{EFB226BF-3DFB-4653-B40F-FF031463567A}"/>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60" name="フローチャート: 判断 559">
          <a:extLst>
            <a:ext uri="{FF2B5EF4-FFF2-40B4-BE49-F238E27FC236}">
              <a16:creationId xmlns:a16="http://schemas.microsoft.com/office/drawing/2014/main" id="{14D5BB93-3BCE-4ADC-B659-D06F3D4B4085}"/>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61" name="フローチャート: 判断 560">
          <a:extLst>
            <a:ext uri="{FF2B5EF4-FFF2-40B4-BE49-F238E27FC236}">
              <a16:creationId xmlns:a16="http://schemas.microsoft.com/office/drawing/2014/main" id="{516A87BE-0190-4EA0-8A57-0302D2B387D1}"/>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2" name="フローチャート: 判断 561">
          <a:extLst>
            <a:ext uri="{FF2B5EF4-FFF2-40B4-BE49-F238E27FC236}">
              <a16:creationId xmlns:a16="http://schemas.microsoft.com/office/drawing/2014/main" id="{DC183DF5-B75C-4334-B457-821D0FB48522}"/>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AE7D6052-2DFD-48F7-A832-D88272201DE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8F77F27-0A84-4D6C-A23A-7995150A60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2A0150C0-B9D2-4DA0-81FF-5CDDA299C4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8B1C36A-3AAA-4237-BF63-B434B23007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8DD4C9AF-EEFE-4055-8E1D-37E0B462166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xdr:rowOff>
    </xdr:from>
    <xdr:to>
      <xdr:col>85</xdr:col>
      <xdr:colOff>177800</xdr:colOff>
      <xdr:row>78</xdr:row>
      <xdr:rowOff>110127</xdr:rowOff>
    </xdr:to>
    <xdr:sp macro="" textlink="">
      <xdr:nvSpPr>
        <xdr:cNvPr id="568" name="楕円 567">
          <a:extLst>
            <a:ext uri="{FF2B5EF4-FFF2-40B4-BE49-F238E27FC236}">
              <a16:creationId xmlns:a16="http://schemas.microsoft.com/office/drawing/2014/main" id="{C499D8DF-A688-4F46-A80E-092143A69DB0}"/>
            </a:ext>
          </a:extLst>
        </xdr:cNvPr>
        <xdr:cNvSpPr/>
      </xdr:nvSpPr>
      <xdr:spPr>
        <a:xfrm>
          <a:off x="162687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94904</xdr:rowOff>
    </xdr:from>
    <xdr:ext cx="340478" cy="259045"/>
    <xdr:sp macro="" textlink="">
      <xdr:nvSpPr>
        <xdr:cNvPr id="569" name="【消防施設】&#10;有形固定資産減価償却率該当値テキスト">
          <a:extLst>
            <a:ext uri="{FF2B5EF4-FFF2-40B4-BE49-F238E27FC236}">
              <a16:creationId xmlns:a16="http://schemas.microsoft.com/office/drawing/2014/main" id="{FF616771-58D2-4667-B3CD-9276640E11C8}"/>
            </a:ext>
          </a:extLst>
        </xdr:cNvPr>
        <xdr:cNvSpPr txBox="1"/>
      </xdr:nvSpPr>
      <xdr:spPr>
        <a:xfrm>
          <a:off x="16357600" y="13296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99968</xdr:rowOff>
    </xdr:from>
    <xdr:to>
      <xdr:col>81</xdr:col>
      <xdr:colOff>101600</xdr:colOff>
      <xdr:row>80</xdr:row>
      <xdr:rowOff>30118</xdr:rowOff>
    </xdr:to>
    <xdr:sp macro="" textlink="">
      <xdr:nvSpPr>
        <xdr:cNvPr id="570" name="楕円 569">
          <a:extLst>
            <a:ext uri="{FF2B5EF4-FFF2-40B4-BE49-F238E27FC236}">
              <a16:creationId xmlns:a16="http://schemas.microsoft.com/office/drawing/2014/main" id="{A764A16B-8457-4139-A038-7099DDD17095}"/>
            </a:ext>
          </a:extLst>
        </xdr:cNvPr>
        <xdr:cNvSpPr/>
      </xdr:nvSpPr>
      <xdr:spPr>
        <a:xfrm>
          <a:off x="15430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59327</xdr:rowOff>
    </xdr:from>
    <xdr:to>
      <xdr:col>85</xdr:col>
      <xdr:colOff>127000</xdr:colOff>
      <xdr:row>79</xdr:row>
      <xdr:rowOff>150768</xdr:rowOff>
    </xdr:to>
    <xdr:cxnSp macro="">
      <xdr:nvCxnSpPr>
        <xdr:cNvPr id="571" name="直線コネクタ 570">
          <a:extLst>
            <a:ext uri="{FF2B5EF4-FFF2-40B4-BE49-F238E27FC236}">
              <a16:creationId xmlns:a16="http://schemas.microsoft.com/office/drawing/2014/main" id="{C9B8AE54-D396-4CA4-8BAC-C705BCF25B74}"/>
            </a:ext>
          </a:extLst>
        </xdr:cNvPr>
        <xdr:cNvCxnSpPr/>
      </xdr:nvCxnSpPr>
      <xdr:spPr>
        <a:xfrm flipV="1">
          <a:off x="15481300" y="13432427"/>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54248</xdr:rowOff>
    </xdr:from>
    <xdr:to>
      <xdr:col>76</xdr:col>
      <xdr:colOff>165100</xdr:colOff>
      <xdr:row>79</xdr:row>
      <xdr:rowOff>155848</xdr:rowOff>
    </xdr:to>
    <xdr:sp macro="" textlink="">
      <xdr:nvSpPr>
        <xdr:cNvPr id="572" name="楕円 571">
          <a:extLst>
            <a:ext uri="{FF2B5EF4-FFF2-40B4-BE49-F238E27FC236}">
              <a16:creationId xmlns:a16="http://schemas.microsoft.com/office/drawing/2014/main" id="{A430EC82-E8C5-4137-B713-689A0FCABE48}"/>
            </a:ext>
          </a:extLst>
        </xdr:cNvPr>
        <xdr:cNvSpPr/>
      </xdr:nvSpPr>
      <xdr:spPr>
        <a:xfrm>
          <a:off x="14541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105048</xdr:rowOff>
    </xdr:from>
    <xdr:to>
      <xdr:col>81</xdr:col>
      <xdr:colOff>50800</xdr:colOff>
      <xdr:row>79</xdr:row>
      <xdr:rowOff>150768</xdr:rowOff>
    </xdr:to>
    <xdr:cxnSp macro="">
      <xdr:nvCxnSpPr>
        <xdr:cNvPr id="573" name="直線コネクタ 572">
          <a:extLst>
            <a:ext uri="{FF2B5EF4-FFF2-40B4-BE49-F238E27FC236}">
              <a16:creationId xmlns:a16="http://schemas.microsoft.com/office/drawing/2014/main" id="{B25EF298-7CFF-45CC-87ED-489BBE01E3D7}"/>
            </a:ext>
          </a:extLst>
        </xdr:cNvPr>
        <xdr:cNvCxnSpPr/>
      </xdr:nvCxnSpPr>
      <xdr:spPr>
        <a:xfrm>
          <a:off x="14592300" y="136495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xdr:rowOff>
    </xdr:from>
    <xdr:to>
      <xdr:col>72</xdr:col>
      <xdr:colOff>38100</xdr:colOff>
      <xdr:row>79</xdr:row>
      <xdr:rowOff>110127</xdr:rowOff>
    </xdr:to>
    <xdr:sp macro="" textlink="">
      <xdr:nvSpPr>
        <xdr:cNvPr id="574" name="楕円 573">
          <a:extLst>
            <a:ext uri="{FF2B5EF4-FFF2-40B4-BE49-F238E27FC236}">
              <a16:creationId xmlns:a16="http://schemas.microsoft.com/office/drawing/2014/main" id="{3125AA17-12C8-41E1-B7A3-419361D516F5}"/>
            </a:ext>
          </a:extLst>
        </xdr:cNvPr>
        <xdr:cNvSpPr/>
      </xdr:nvSpPr>
      <xdr:spPr>
        <a:xfrm>
          <a:off x="13652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59327</xdr:rowOff>
    </xdr:from>
    <xdr:to>
      <xdr:col>76</xdr:col>
      <xdr:colOff>114300</xdr:colOff>
      <xdr:row>79</xdr:row>
      <xdr:rowOff>105048</xdr:rowOff>
    </xdr:to>
    <xdr:cxnSp macro="">
      <xdr:nvCxnSpPr>
        <xdr:cNvPr id="575" name="直線コネクタ 574">
          <a:extLst>
            <a:ext uri="{FF2B5EF4-FFF2-40B4-BE49-F238E27FC236}">
              <a16:creationId xmlns:a16="http://schemas.microsoft.com/office/drawing/2014/main" id="{D95641BE-E2BD-4716-A717-06F2E5D87D9A}"/>
            </a:ext>
          </a:extLst>
        </xdr:cNvPr>
        <xdr:cNvCxnSpPr/>
      </xdr:nvCxnSpPr>
      <xdr:spPr>
        <a:xfrm>
          <a:off x="13703300" y="136038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134257</xdr:rowOff>
    </xdr:from>
    <xdr:to>
      <xdr:col>67</xdr:col>
      <xdr:colOff>101600</xdr:colOff>
      <xdr:row>79</xdr:row>
      <xdr:rowOff>64407</xdr:rowOff>
    </xdr:to>
    <xdr:sp macro="" textlink="">
      <xdr:nvSpPr>
        <xdr:cNvPr id="576" name="楕円 575">
          <a:extLst>
            <a:ext uri="{FF2B5EF4-FFF2-40B4-BE49-F238E27FC236}">
              <a16:creationId xmlns:a16="http://schemas.microsoft.com/office/drawing/2014/main" id="{3CDEFDAF-3DE7-4E82-9A01-46471967D753}"/>
            </a:ext>
          </a:extLst>
        </xdr:cNvPr>
        <xdr:cNvSpPr/>
      </xdr:nvSpPr>
      <xdr:spPr>
        <a:xfrm>
          <a:off x="12763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xdr:rowOff>
    </xdr:from>
    <xdr:to>
      <xdr:col>71</xdr:col>
      <xdr:colOff>177800</xdr:colOff>
      <xdr:row>79</xdr:row>
      <xdr:rowOff>59327</xdr:rowOff>
    </xdr:to>
    <xdr:cxnSp macro="">
      <xdr:nvCxnSpPr>
        <xdr:cNvPr id="577" name="直線コネクタ 576">
          <a:extLst>
            <a:ext uri="{FF2B5EF4-FFF2-40B4-BE49-F238E27FC236}">
              <a16:creationId xmlns:a16="http://schemas.microsoft.com/office/drawing/2014/main" id="{5244C080-4379-412E-87F5-F71794057DE8}"/>
            </a:ext>
          </a:extLst>
        </xdr:cNvPr>
        <xdr:cNvCxnSpPr/>
      </xdr:nvCxnSpPr>
      <xdr:spPr>
        <a:xfrm>
          <a:off x="12814300" y="135581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78" name="n_1aveValue【消防施設】&#10;有形固定資産減価償却率">
          <a:extLst>
            <a:ext uri="{FF2B5EF4-FFF2-40B4-BE49-F238E27FC236}">
              <a16:creationId xmlns:a16="http://schemas.microsoft.com/office/drawing/2014/main" id="{63FC7B14-9587-4BFB-87CF-C9C338B2ADD7}"/>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79" name="n_2aveValue【消防施設】&#10;有形固定資産減価償却率">
          <a:extLst>
            <a:ext uri="{FF2B5EF4-FFF2-40B4-BE49-F238E27FC236}">
              <a16:creationId xmlns:a16="http://schemas.microsoft.com/office/drawing/2014/main" id="{6EB023D2-8B78-4C95-8F1A-BA45A99C9A88}"/>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80" name="n_3aveValue【消防施設】&#10;有形固定資産減価償却率">
          <a:extLst>
            <a:ext uri="{FF2B5EF4-FFF2-40B4-BE49-F238E27FC236}">
              <a16:creationId xmlns:a16="http://schemas.microsoft.com/office/drawing/2014/main" id="{3EB37D52-BED5-4271-BC21-DF14EF28DEFB}"/>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81" name="n_4aveValue【消防施設】&#10;有形固定資産減価償却率">
          <a:extLst>
            <a:ext uri="{FF2B5EF4-FFF2-40B4-BE49-F238E27FC236}">
              <a16:creationId xmlns:a16="http://schemas.microsoft.com/office/drawing/2014/main" id="{2BE8D26E-D98D-4868-A0FA-0F4FD8301F9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46645</xdr:rowOff>
    </xdr:from>
    <xdr:ext cx="405111" cy="259045"/>
    <xdr:sp macro="" textlink="">
      <xdr:nvSpPr>
        <xdr:cNvPr id="582" name="n_1mainValue【消防施設】&#10;有形固定資産減価償却率">
          <a:extLst>
            <a:ext uri="{FF2B5EF4-FFF2-40B4-BE49-F238E27FC236}">
              <a16:creationId xmlns:a16="http://schemas.microsoft.com/office/drawing/2014/main" id="{F2C484E0-22FA-4397-BF59-7C0F72B5F1C7}"/>
            </a:ext>
          </a:extLst>
        </xdr:cNvPr>
        <xdr:cNvSpPr txBox="1"/>
      </xdr:nvSpPr>
      <xdr:spPr>
        <a:xfrm>
          <a:off x="152660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583" name="n_2mainValue【消防施設】&#10;有形固定資産減価償却率">
          <a:extLst>
            <a:ext uri="{FF2B5EF4-FFF2-40B4-BE49-F238E27FC236}">
              <a16:creationId xmlns:a16="http://schemas.microsoft.com/office/drawing/2014/main" id="{FC95405B-2943-4EFB-A9F7-5949462D9440}"/>
            </a:ext>
          </a:extLst>
        </xdr:cNvPr>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126654</xdr:rowOff>
    </xdr:from>
    <xdr:ext cx="405111" cy="259045"/>
    <xdr:sp macro="" textlink="">
      <xdr:nvSpPr>
        <xdr:cNvPr id="584" name="n_3mainValue【消防施設】&#10;有形固定資産減価償却率">
          <a:extLst>
            <a:ext uri="{FF2B5EF4-FFF2-40B4-BE49-F238E27FC236}">
              <a16:creationId xmlns:a16="http://schemas.microsoft.com/office/drawing/2014/main" id="{E31D75A0-CF59-4357-940B-06B256C569A4}"/>
            </a:ext>
          </a:extLst>
        </xdr:cNvPr>
        <xdr:cNvSpPr txBox="1"/>
      </xdr:nvSpPr>
      <xdr:spPr>
        <a:xfrm>
          <a:off x="13500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80934</xdr:rowOff>
    </xdr:from>
    <xdr:ext cx="405111" cy="259045"/>
    <xdr:sp macro="" textlink="">
      <xdr:nvSpPr>
        <xdr:cNvPr id="585" name="n_4mainValue【消防施設】&#10;有形固定資産減価償却率">
          <a:extLst>
            <a:ext uri="{FF2B5EF4-FFF2-40B4-BE49-F238E27FC236}">
              <a16:creationId xmlns:a16="http://schemas.microsoft.com/office/drawing/2014/main" id="{3C794F73-B8D1-43FB-B00E-19FE34C4B9A4}"/>
            </a:ext>
          </a:extLst>
        </xdr:cNvPr>
        <xdr:cNvSpPr txBox="1"/>
      </xdr:nvSpPr>
      <xdr:spPr>
        <a:xfrm>
          <a:off x="12611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62A9F8BC-634E-4ADB-9FAF-59B47BB62D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5993B5AF-236B-45C1-928F-668E2094AB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82E7CBE8-3FE0-4477-A144-A2EE772FC8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CF46D527-6541-4730-B6BE-977584CD32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7FB120E-D180-43EE-883F-D370B477ED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356AFF28-AF66-4795-A6B0-5BFD375F97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C505EE05-368C-4539-9E41-C98A84D095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70345B56-F21C-4FA4-B202-9834AFE364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2C0E8A74-A808-4C52-B4E1-AF675E0AC49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85327828-8CFE-4AF3-9712-663AF84A58A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6" name="直線コネクタ 595">
          <a:extLst>
            <a:ext uri="{FF2B5EF4-FFF2-40B4-BE49-F238E27FC236}">
              <a16:creationId xmlns:a16="http://schemas.microsoft.com/office/drawing/2014/main" id="{1D311EE2-FEAE-4CF8-A062-299A81CF9E1D}"/>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7" name="テキスト ボックス 596">
          <a:extLst>
            <a:ext uri="{FF2B5EF4-FFF2-40B4-BE49-F238E27FC236}">
              <a16:creationId xmlns:a16="http://schemas.microsoft.com/office/drawing/2014/main" id="{94E721FC-59C6-471B-B7C2-67BB34B15C0D}"/>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766DE4A3-CAC7-4FB8-8A1B-DA25ED4809B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EE00AE14-30F8-4CAA-9CEB-615DAB74A61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0" name="直線コネクタ 599">
          <a:extLst>
            <a:ext uri="{FF2B5EF4-FFF2-40B4-BE49-F238E27FC236}">
              <a16:creationId xmlns:a16="http://schemas.microsoft.com/office/drawing/2014/main" id="{3D04DDCB-F969-4C73-96A3-9E29392EA7C4}"/>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1" name="テキスト ボックス 600">
          <a:extLst>
            <a:ext uri="{FF2B5EF4-FFF2-40B4-BE49-F238E27FC236}">
              <a16:creationId xmlns:a16="http://schemas.microsoft.com/office/drawing/2014/main" id="{14D72800-6E11-4C24-91B2-362747EDBDCD}"/>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3F2035AE-FFDB-440B-A88F-C672F79ED38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532187BD-0A05-45CB-A0E7-1237AE9B03E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6EFC4274-EEF7-4D4A-B6AB-30873886D09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5" name="直線コネクタ 604">
          <a:extLst>
            <a:ext uri="{FF2B5EF4-FFF2-40B4-BE49-F238E27FC236}">
              <a16:creationId xmlns:a16="http://schemas.microsoft.com/office/drawing/2014/main" id="{0D16556E-8FBD-4970-8ADB-B35B7FE75FF2}"/>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6" name="【消防施設】&#10;一人当たり面積最小値テキスト">
          <a:extLst>
            <a:ext uri="{FF2B5EF4-FFF2-40B4-BE49-F238E27FC236}">
              <a16:creationId xmlns:a16="http://schemas.microsoft.com/office/drawing/2014/main" id="{D3A5E3EE-A0B1-4F3B-BBBD-2C08BC22E343}"/>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7" name="直線コネクタ 606">
          <a:extLst>
            <a:ext uri="{FF2B5EF4-FFF2-40B4-BE49-F238E27FC236}">
              <a16:creationId xmlns:a16="http://schemas.microsoft.com/office/drawing/2014/main" id="{32E15F76-0FE0-4F9A-B889-D1D38DD6DC0C}"/>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8" name="【消防施設】&#10;一人当たり面積最大値テキスト">
          <a:extLst>
            <a:ext uri="{FF2B5EF4-FFF2-40B4-BE49-F238E27FC236}">
              <a16:creationId xmlns:a16="http://schemas.microsoft.com/office/drawing/2014/main" id="{38BBE638-BE3A-4D30-9583-1569DEDA486B}"/>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9" name="直線コネクタ 608">
          <a:extLst>
            <a:ext uri="{FF2B5EF4-FFF2-40B4-BE49-F238E27FC236}">
              <a16:creationId xmlns:a16="http://schemas.microsoft.com/office/drawing/2014/main" id="{C31E8A7A-F9D1-412D-BF91-779F4F12C29E}"/>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10" name="【消防施設】&#10;一人当たり面積平均値テキスト">
          <a:extLst>
            <a:ext uri="{FF2B5EF4-FFF2-40B4-BE49-F238E27FC236}">
              <a16:creationId xmlns:a16="http://schemas.microsoft.com/office/drawing/2014/main" id="{8A12A1F0-C033-406D-86A8-AD7E4D50833F}"/>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1" name="フローチャート: 判断 610">
          <a:extLst>
            <a:ext uri="{FF2B5EF4-FFF2-40B4-BE49-F238E27FC236}">
              <a16:creationId xmlns:a16="http://schemas.microsoft.com/office/drawing/2014/main" id="{B6605F8A-6374-4989-AFE9-E623C187E284}"/>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12" name="フローチャート: 判断 611">
          <a:extLst>
            <a:ext uri="{FF2B5EF4-FFF2-40B4-BE49-F238E27FC236}">
              <a16:creationId xmlns:a16="http://schemas.microsoft.com/office/drawing/2014/main" id="{9EBD8277-82FC-44E1-9515-35A8DB2CBA18}"/>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13" name="フローチャート: 判断 612">
          <a:extLst>
            <a:ext uri="{FF2B5EF4-FFF2-40B4-BE49-F238E27FC236}">
              <a16:creationId xmlns:a16="http://schemas.microsoft.com/office/drawing/2014/main" id="{B4C7134C-0F19-4B11-B597-82E3ED663B69}"/>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14" name="フローチャート: 判断 613">
          <a:extLst>
            <a:ext uri="{FF2B5EF4-FFF2-40B4-BE49-F238E27FC236}">
              <a16:creationId xmlns:a16="http://schemas.microsoft.com/office/drawing/2014/main" id="{64D2BC7A-1E37-42DC-83BF-FCFD69D76267}"/>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15" name="フローチャート: 判断 614">
          <a:extLst>
            <a:ext uri="{FF2B5EF4-FFF2-40B4-BE49-F238E27FC236}">
              <a16:creationId xmlns:a16="http://schemas.microsoft.com/office/drawing/2014/main" id="{0523822B-430C-4DD0-AA3A-0D8223459282}"/>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F85EAB5-5705-430D-AF03-04FED226D5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8D4D574C-7A4B-4371-A86A-6E9C14668A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A13A4240-252A-40ED-ABDF-3B4B8F307A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85700BE4-9388-46FD-8490-13BA9842AB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32A7782-1A45-4796-9B75-4B502A7E62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621" name="楕円 620">
          <a:extLst>
            <a:ext uri="{FF2B5EF4-FFF2-40B4-BE49-F238E27FC236}">
              <a16:creationId xmlns:a16="http://schemas.microsoft.com/office/drawing/2014/main" id="{DDCA9E5B-EEFB-4D27-9469-B7FA9E8EB379}"/>
            </a:ext>
          </a:extLst>
        </xdr:cNvPr>
        <xdr:cNvSpPr/>
      </xdr:nvSpPr>
      <xdr:spPr>
        <a:xfrm>
          <a:off x="22110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17162</xdr:rowOff>
    </xdr:from>
    <xdr:ext cx="469744" cy="259045"/>
    <xdr:sp macro="" textlink="">
      <xdr:nvSpPr>
        <xdr:cNvPr id="622" name="【消防施設】&#10;一人当たり面積該当値テキスト">
          <a:extLst>
            <a:ext uri="{FF2B5EF4-FFF2-40B4-BE49-F238E27FC236}">
              <a16:creationId xmlns:a16="http://schemas.microsoft.com/office/drawing/2014/main" id="{4CE28402-C7DD-47FF-9014-A8C623B593CD}"/>
            </a:ext>
          </a:extLst>
        </xdr:cNvPr>
        <xdr:cNvSpPr txBox="1"/>
      </xdr:nvSpPr>
      <xdr:spPr>
        <a:xfrm>
          <a:off x="22199600" y="144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623" name="楕円 622">
          <a:extLst>
            <a:ext uri="{FF2B5EF4-FFF2-40B4-BE49-F238E27FC236}">
              <a16:creationId xmlns:a16="http://schemas.microsoft.com/office/drawing/2014/main" id="{512A4F5E-8146-477C-A37B-140712D6951C}"/>
            </a:ext>
          </a:extLst>
        </xdr:cNvPr>
        <xdr:cNvSpPr/>
      </xdr:nvSpPr>
      <xdr:spPr>
        <a:xfrm>
          <a:off x="2127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136398</xdr:rowOff>
    </xdr:from>
    <xdr:to>
      <xdr:col>116</xdr:col>
      <xdr:colOff>63500</xdr:colOff>
      <xdr:row>84</xdr:row>
      <xdr:rowOff>140970</xdr:rowOff>
    </xdr:to>
    <xdr:cxnSp macro="">
      <xdr:nvCxnSpPr>
        <xdr:cNvPr id="624" name="直線コネクタ 623">
          <a:extLst>
            <a:ext uri="{FF2B5EF4-FFF2-40B4-BE49-F238E27FC236}">
              <a16:creationId xmlns:a16="http://schemas.microsoft.com/office/drawing/2014/main" id="{8BE7594C-821E-4340-9650-A9DE950B8228}"/>
            </a:ext>
          </a:extLst>
        </xdr:cNvPr>
        <xdr:cNvCxnSpPr/>
      </xdr:nvCxnSpPr>
      <xdr:spPr>
        <a:xfrm flipV="1">
          <a:off x="21323300" y="145381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625" name="楕円 624">
          <a:extLst>
            <a:ext uri="{FF2B5EF4-FFF2-40B4-BE49-F238E27FC236}">
              <a16:creationId xmlns:a16="http://schemas.microsoft.com/office/drawing/2014/main" id="{BA98767E-FD49-4EC9-A1D1-3617F5C7242B}"/>
            </a:ext>
          </a:extLst>
        </xdr:cNvPr>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140970</xdr:rowOff>
    </xdr:from>
    <xdr:to>
      <xdr:col>111</xdr:col>
      <xdr:colOff>177800</xdr:colOff>
      <xdr:row>84</xdr:row>
      <xdr:rowOff>143256</xdr:rowOff>
    </xdr:to>
    <xdr:cxnSp macro="">
      <xdr:nvCxnSpPr>
        <xdr:cNvPr id="626" name="直線コネクタ 625">
          <a:extLst>
            <a:ext uri="{FF2B5EF4-FFF2-40B4-BE49-F238E27FC236}">
              <a16:creationId xmlns:a16="http://schemas.microsoft.com/office/drawing/2014/main" id="{C8759A7B-7B76-4FF9-A1CC-8D16326832E9}"/>
            </a:ext>
          </a:extLst>
        </xdr:cNvPr>
        <xdr:cNvCxnSpPr/>
      </xdr:nvCxnSpPr>
      <xdr:spPr>
        <a:xfrm flipV="1">
          <a:off x="20434300" y="1454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94742</xdr:rowOff>
    </xdr:from>
    <xdr:to>
      <xdr:col>102</xdr:col>
      <xdr:colOff>165100</xdr:colOff>
      <xdr:row>85</xdr:row>
      <xdr:rowOff>24892</xdr:rowOff>
    </xdr:to>
    <xdr:sp macro="" textlink="">
      <xdr:nvSpPr>
        <xdr:cNvPr id="627" name="楕円 626">
          <a:extLst>
            <a:ext uri="{FF2B5EF4-FFF2-40B4-BE49-F238E27FC236}">
              <a16:creationId xmlns:a16="http://schemas.microsoft.com/office/drawing/2014/main" id="{61237EEE-D82B-4144-B7D3-8E136EF84F85}"/>
            </a:ext>
          </a:extLst>
        </xdr:cNvPr>
        <xdr:cNvSpPr/>
      </xdr:nvSpPr>
      <xdr:spPr>
        <a:xfrm>
          <a:off x="19494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145542</xdr:rowOff>
    </xdr:to>
    <xdr:cxnSp macro="">
      <xdr:nvCxnSpPr>
        <xdr:cNvPr id="628" name="直線コネクタ 627">
          <a:extLst>
            <a:ext uri="{FF2B5EF4-FFF2-40B4-BE49-F238E27FC236}">
              <a16:creationId xmlns:a16="http://schemas.microsoft.com/office/drawing/2014/main" id="{B8152CE5-6BA9-4F2C-B1C8-0C66B64179E9}"/>
            </a:ext>
          </a:extLst>
        </xdr:cNvPr>
        <xdr:cNvCxnSpPr/>
      </xdr:nvCxnSpPr>
      <xdr:spPr>
        <a:xfrm flipV="1">
          <a:off x="19545300" y="1454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96456</xdr:rowOff>
    </xdr:from>
    <xdr:to>
      <xdr:col>98</xdr:col>
      <xdr:colOff>38100</xdr:colOff>
      <xdr:row>85</xdr:row>
      <xdr:rowOff>26606</xdr:rowOff>
    </xdr:to>
    <xdr:sp macro="" textlink="">
      <xdr:nvSpPr>
        <xdr:cNvPr id="629" name="楕円 628">
          <a:extLst>
            <a:ext uri="{FF2B5EF4-FFF2-40B4-BE49-F238E27FC236}">
              <a16:creationId xmlns:a16="http://schemas.microsoft.com/office/drawing/2014/main" id="{DC7EA2D5-470B-4B74-B2B9-5505CF4AAEEC}"/>
            </a:ext>
          </a:extLst>
        </xdr:cNvPr>
        <xdr:cNvSpPr/>
      </xdr:nvSpPr>
      <xdr:spPr>
        <a:xfrm>
          <a:off x="18605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145542</xdr:rowOff>
    </xdr:from>
    <xdr:to>
      <xdr:col>102</xdr:col>
      <xdr:colOff>114300</xdr:colOff>
      <xdr:row>84</xdr:row>
      <xdr:rowOff>147256</xdr:rowOff>
    </xdr:to>
    <xdr:cxnSp macro="">
      <xdr:nvCxnSpPr>
        <xdr:cNvPr id="630" name="直線コネクタ 629">
          <a:extLst>
            <a:ext uri="{FF2B5EF4-FFF2-40B4-BE49-F238E27FC236}">
              <a16:creationId xmlns:a16="http://schemas.microsoft.com/office/drawing/2014/main" id="{A9522556-0693-4BFD-A2A6-A3B80357B8AF}"/>
            </a:ext>
          </a:extLst>
        </xdr:cNvPr>
        <xdr:cNvCxnSpPr/>
      </xdr:nvCxnSpPr>
      <xdr:spPr>
        <a:xfrm flipV="1">
          <a:off x="18656300" y="145473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31" name="n_1aveValue【消防施設】&#10;一人当たり面積">
          <a:extLst>
            <a:ext uri="{FF2B5EF4-FFF2-40B4-BE49-F238E27FC236}">
              <a16:creationId xmlns:a16="http://schemas.microsoft.com/office/drawing/2014/main" id="{D7748805-FC9A-4C76-93CD-DC2D3A52932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32" name="n_2aveValue【消防施設】&#10;一人当たり面積">
          <a:extLst>
            <a:ext uri="{FF2B5EF4-FFF2-40B4-BE49-F238E27FC236}">
              <a16:creationId xmlns:a16="http://schemas.microsoft.com/office/drawing/2014/main" id="{93B5CBB4-25FF-4773-9B84-A390E8C56164}"/>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33" name="n_3aveValue【消防施設】&#10;一人当たり面積">
          <a:extLst>
            <a:ext uri="{FF2B5EF4-FFF2-40B4-BE49-F238E27FC236}">
              <a16:creationId xmlns:a16="http://schemas.microsoft.com/office/drawing/2014/main" id="{DC4605D5-70DD-4B16-B921-A286AEFB2A32}"/>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34" name="n_4aveValue【消防施設】&#10;一人当たり面積">
          <a:extLst>
            <a:ext uri="{FF2B5EF4-FFF2-40B4-BE49-F238E27FC236}">
              <a16:creationId xmlns:a16="http://schemas.microsoft.com/office/drawing/2014/main" id="{A9DB24C5-3F57-41B3-A749-C51284E470FB}"/>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11447</xdr:rowOff>
    </xdr:from>
    <xdr:ext cx="469744" cy="259045"/>
    <xdr:sp macro="" textlink="">
      <xdr:nvSpPr>
        <xdr:cNvPr id="635" name="n_1mainValue【消防施設】&#10;一人当たり面積">
          <a:extLst>
            <a:ext uri="{FF2B5EF4-FFF2-40B4-BE49-F238E27FC236}">
              <a16:creationId xmlns:a16="http://schemas.microsoft.com/office/drawing/2014/main" id="{CF3C9291-2A08-48E2-9202-D584D55C0F12}"/>
            </a:ext>
          </a:extLst>
        </xdr:cNvPr>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636" name="n_2mainValue【消防施設】&#10;一人当たり面積">
          <a:extLst>
            <a:ext uri="{FF2B5EF4-FFF2-40B4-BE49-F238E27FC236}">
              <a16:creationId xmlns:a16="http://schemas.microsoft.com/office/drawing/2014/main" id="{4DD35662-A5C9-449B-8B33-3A5C85A5B0A7}"/>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16019</xdr:rowOff>
    </xdr:from>
    <xdr:ext cx="469744" cy="259045"/>
    <xdr:sp macro="" textlink="">
      <xdr:nvSpPr>
        <xdr:cNvPr id="637" name="n_3mainValue【消防施設】&#10;一人当たり面積">
          <a:extLst>
            <a:ext uri="{FF2B5EF4-FFF2-40B4-BE49-F238E27FC236}">
              <a16:creationId xmlns:a16="http://schemas.microsoft.com/office/drawing/2014/main" id="{314CD3B8-5705-4D0A-90B8-6A39C52342C3}"/>
            </a:ext>
          </a:extLst>
        </xdr:cNvPr>
        <xdr:cNvSpPr txBox="1"/>
      </xdr:nvSpPr>
      <xdr:spPr>
        <a:xfrm>
          <a:off x="19310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17733</xdr:rowOff>
    </xdr:from>
    <xdr:ext cx="469744" cy="259045"/>
    <xdr:sp macro="" textlink="">
      <xdr:nvSpPr>
        <xdr:cNvPr id="638" name="n_4mainValue【消防施設】&#10;一人当たり面積">
          <a:extLst>
            <a:ext uri="{FF2B5EF4-FFF2-40B4-BE49-F238E27FC236}">
              <a16:creationId xmlns:a16="http://schemas.microsoft.com/office/drawing/2014/main" id="{DAC5B15C-1710-4ED7-A61C-CCAD5A94F0C3}"/>
            </a:ext>
          </a:extLst>
        </xdr:cNvPr>
        <xdr:cNvSpPr txBox="1"/>
      </xdr:nvSpPr>
      <xdr:spPr>
        <a:xfrm>
          <a:off x="184214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8AB2AABA-AF94-46AC-9235-E3544ACD32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6239D2D0-9398-461B-B3B0-5A871A15DD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BE785AC-1D0F-48CF-8C13-B3008EDE59A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67FC19AC-C338-48C8-9C6D-BDF062136E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B77F2196-CAC8-4E31-9401-F8C4DD1D93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87C59674-1BB8-4C4F-B82D-A0A4A129CF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446E2CD6-451F-42F4-916C-5D8A742DC1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1DC9EECD-F640-403B-A02A-B198812B0F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6D3B3EB2-4B99-4A3F-BB5B-B1D32D018D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7290579A-5CF9-46F7-A5C2-11D64089B8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98D236F7-9FDC-4198-8AC6-702E8C7964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19B289D6-58AA-4A81-BCCB-F2EC3CCCEE6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DE22205D-3C43-42A0-AB07-3E30BF39040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BD9F93EB-37A3-401B-8665-E62E3A323DD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B1A4B08D-F03E-41B2-9FC2-45782165C17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6329766E-FFE4-4652-9A4E-78192CDF761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7D50311F-A8CB-4583-B082-D30D0A3AD54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1186509E-5A22-4FFB-9EC7-690B098CF8F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D2CE7A7-F96C-4557-91F1-7EBA63908C9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6779AFDC-C953-458B-A0C3-2E53061165F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6B2AD997-C5AE-4519-91C9-056505465FF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B3DFB249-A554-4096-82AC-5D8B569C50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D0CDEAEC-F593-44E7-890D-68CD93CA2B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8170EF4B-FB28-4098-B20D-CF08A2C43E2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a:extLst>
            <a:ext uri="{FF2B5EF4-FFF2-40B4-BE49-F238E27FC236}">
              <a16:creationId xmlns:a16="http://schemas.microsoft.com/office/drawing/2014/main" id="{67104A65-176E-4DE3-92D5-4975FE5FED6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EC318E8B-1EF0-43D1-B7C3-F944505C302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a:extLst>
            <a:ext uri="{FF2B5EF4-FFF2-40B4-BE49-F238E27FC236}">
              <a16:creationId xmlns:a16="http://schemas.microsoft.com/office/drawing/2014/main" id="{290394FA-50D4-49D1-AF97-5079B221B91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EB4C82CB-F448-4798-9185-59214B93A10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7" name="【庁舎】&#10;有形固定資産減価償却率平均値テキスト">
          <a:extLst>
            <a:ext uri="{FF2B5EF4-FFF2-40B4-BE49-F238E27FC236}">
              <a16:creationId xmlns:a16="http://schemas.microsoft.com/office/drawing/2014/main" id="{C89FC496-DC80-41F8-B32A-77320E2CB8CA}"/>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8" name="フローチャート: 判断 667">
          <a:extLst>
            <a:ext uri="{FF2B5EF4-FFF2-40B4-BE49-F238E27FC236}">
              <a16:creationId xmlns:a16="http://schemas.microsoft.com/office/drawing/2014/main" id="{24D7B94A-BE6A-471F-BE68-18F83DEC107E}"/>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9" name="フローチャート: 判断 668">
          <a:extLst>
            <a:ext uri="{FF2B5EF4-FFF2-40B4-BE49-F238E27FC236}">
              <a16:creationId xmlns:a16="http://schemas.microsoft.com/office/drawing/2014/main" id="{65E497A9-3453-4984-984A-CCEE97F43BC5}"/>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70" name="フローチャート: 判断 669">
          <a:extLst>
            <a:ext uri="{FF2B5EF4-FFF2-40B4-BE49-F238E27FC236}">
              <a16:creationId xmlns:a16="http://schemas.microsoft.com/office/drawing/2014/main" id="{A83D600B-A713-462D-8E28-5C5FD39B9D73}"/>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71" name="フローチャート: 判断 670">
          <a:extLst>
            <a:ext uri="{FF2B5EF4-FFF2-40B4-BE49-F238E27FC236}">
              <a16:creationId xmlns:a16="http://schemas.microsoft.com/office/drawing/2014/main" id="{43000438-B232-4811-B738-1CAF1CF723D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72" name="フローチャート: 判断 671">
          <a:extLst>
            <a:ext uri="{FF2B5EF4-FFF2-40B4-BE49-F238E27FC236}">
              <a16:creationId xmlns:a16="http://schemas.microsoft.com/office/drawing/2014/main" id="{E6FD2340-A02B-4EC2-938C-FB995EC31F09}"/>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F6FB270-C926-4B9E-AD4B-879D912B4F3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87FC274-6644-4FC7-A779-4E66336966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F66A20B-C18E-439F-A4E0-C2226D8FB9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5C311F0-D53D-4219-8726-AC4F645564F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4E7A335-D931-4429-B055-3FACD7308B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124461</xdr:rowOff>
    </xdr:from>
    <xdr:to>
      <xdr:col>85</xdr:col>
      <xdr:colOff>177800</xdr:colOff>
      <xdr:row>107</xdr:row>
      <xdr:rowOff>54611</xdr:rowOff>
    </xdr:to>
    <xdr:sp macro="" textlink="">
      <xdr:nvSpPr>
        <xdr:cNvPr id="678" name="楕円 677">
          <a:extLst>
            <a:ext uri="{FF2B5EF4-FFF2-40B4-BE49-F238E27FC236}">
              <a16:creationId xmlns:a16="http://schemas.microsoft.com/office/drawing/2014/main" id="{3CFD73E8-B871-4CB3-B42E-F2008EDE194C}"/>
            </a:ext>
          </a:extLst>
        </xdr:cNvPr>
        <xdr:cNvSpPr/>
      </xdr:nvSpPr>
      <xdr:spPr>
        <a:xfrm>
          <a:off x="16268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39388</xdr:rowOff>
    </xdr:from>
    <xdr:ext cx="405111" cy="259045"/>
    <xdr:sp macro="" textlink="">
      <xdr:nvSpPr>
        <xdr:cNvPr id="679" name="【庁舎】&#10;有形固定資産減価償却率該当値テキスト">
          <a:extLst>
            <a:ext uri="{FF2B5EF4-FFF2-40B4-BE49-F238E27FC236}">
              <a16:creationId xmlns:a16="http://schemas.microsoft.com/office/drawing/2014/main" id="{F7500ACC-6463-439C-A969-753EAE60B4AE}"/>
            </a:ext>
          </a:extLst>
        </xdr:cNvPr>
        <xdr:cNvSpPr txBox="1"/>
      </xdr:nvSpPr>
      <xdr:spPr>
        <a:xfrm>
          <a:off x="16357600"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680" name="楕円 679">
          <a:extLst>
            <a:ext uri="{FF2B5EF4-FFF2-40B4-BE49-F238E27FC236}">
              <a16:creationId xmlns:a16="http://schemas.microsoft.com/office/drawing/2014/main" id="{C0B341DC-C1F7-4C3B-9AA9-CAC8DBB06698}"/>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3811</xdr:rowOff>
    </xdr:to>
    <xdr:cxnSp macro="">
      <xdr:nvCxnSpPr>
        <xdr:cNvPr id="681" name="直線コネクタ 680">
          <a:extLst>
            <a:ext uri="{FF2B5EF4-FFF2-40B4-BE49-F238E27FC236}">
              <a16:creationId xmlns:a16="http://schemas.microsoft.com/office/drawing/2014/main" id="{F591FE0E-5B0E-4768-83CA-4007D8A086E2}"/>
            </a:ext>
          </a:extLst>
        </xdr:cNvPr>
        <xdr:cNvCxnSpPr/>
      </xdr:nvCxnSpPr>
      <xdr:spPr>
        <a:xfrm>
          <a:off x="15481300" y="18341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109220</xdr:rowOff>
    </xdr:from>
    <xdr:to>
      <xdr:col>76</xdr:col>
      <xdr:colOff>165100</xdr:colOff>
      <xdr:row>107</xdr:row>
      <xdr:rowOff>39370</xdr:rowOff>
    </xdr:to>
    <xdr:sp macro="" textlink="">
      <xdr:nvSpPr>
        <xdr:cNvPr id="682" name="楕円 681">
          <a:extLst>
            <a:ext uri="{FF2B5EF4-FFF2-40B4-BE49-F238E27FC236}">
              <a16:creationId xmlns:a16="http://schemas.microsoft.com/office/drawing/2014/main" id="{42333746-D076-4832-9402-FE28327ED4D2}"/>
            </a:ext>
          </a:extLst>
        </xdr:cNvPr>
        <xdr:cNvSpPr/>
      </xdr:nvSpPr>
      <xdr:spPr>
        <a:xfrm>
          <a:off x="1454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106</xdr:row>
      <xdr:rowOff>167639</xdr:rowOff>
    </xdr:to>
    <xdr:cxnSp macro="">
      <xdr:nvCxnSpPr>
        <xdr:cNvPr id="683" name="直線コネクタ 682">
          <a:extLst>
            <a:ext uri="{FF2B5EF4-FFF2-40B4-BE49-F238E27FC236}">
              <a16:creationId xmlns:a16="http://schemas.microsoft.com/office/drawing/2014/main" id="{D04289DB-C921-4A36-8CB7-3DB04BBF0A74}"/>
            </a:ext>
          </a:extLst>
        </xdr:cNvPr>
        <xdr:cNvCxnSpPr/>
      </xdr:nvCxnSpPr>
      <xdr:spPr>
        <a:xfrm>
          <a:off x="14592300" y="1833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684" name="楕円 683">
          <a:extLst>
            <a:ext uri="{FF2B5EF4-FFF2-40B4-BE49-F238E27FC236}">
              <a16:creationId xmlns:a16="http://schemas.microsoft.com/office/drawing/2014/main" id="{A9A7AB42-1BAD-454C-ACB0-C3B830A3991B}"/>
            </a:ext>
          </a:extLst>
        </xdr:cNvPr>
        <xdr:cNvSpPr/>
      </xdr:nvSpPr>
      <xdr:spPr>
        <a:xfrm>
          <a:off x="1365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152400</xdr:rowOff>
    </xdr:from>
    <xdr:to>
      <xdr:col>76</xdr:col>
      <xdr:colOff>114300</xdr:colOff>
      <xdr:row>106</xdr:row>
      <xdr:rowOff>160020</xdr:rowOff>
    </xdr:to>
    <xdr:cxnSp macro="">
      <xdr:nvCxnSpPr>
        <xdr:cNvPr id="685" name="直線コネクタ 684">
          <a:extLst>
            <a:ext uri="{FF2B5EF4-FFF2-40B4-BE49-F238E27FC236}">
              <a16:creationId xmlns:a16="http://schemas.microsoft.com/office/drawing/2014/main" id="{ACBF7CD2-9FE6-4B6F-9073-3D580C456B5F}"/>
            </a:ext>
          </a:extLst>
        </xdr:cNvPr>
        <xdr:cNvCxnSpPr/>
      </xdr:nvCxnSpPr>
      <xdr:spPr>
        <a:xfrm>
          <a:off x="13703300" y="1832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95250</xdr:rowOff>
    </xdr:from>
    <xdr:to>
      <xdr:col>67</xdr:col>
      <xdr:colOff>101600</xdr:colOff>
      <xdr:row>107</xdr:row>
      <xdr:rowOff>25400</xdr:rowOff>
    </xdr:to>
    <xdr:sp macro="" textlink="">
      <xdr:nvSpPr>
        <xdr:cNvPr id="686" name="楕円 685">
          <a:extLst>
            <a:ext uri="{FF2B5EF4-FFF2-40B4-BE49-F238E27FC236}">
              <a16:creationId xmlns:a16="http://schemas.microsoft.com/office/drawing/2014/main" id="{4631A59F-80DD-4211-88F3-EB58BF99F927}"/>
            </a:ext>
          </a:extLst>
        </xdr:cNvPr>
        <xdr:cNvSpPr/>
      </xdr:nvSpPr>
      <xdr:spPr>
        <a:xfrm>
          <a:off x="12763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146050</xdr:rowOff>
    </xdr:from>
    <xdr:to>
      <xdr:col>71</xdr:col>
      <xdr:colOff>177800</xdr:colOff>
      <xdr:row>106</xdr:row>
      <xdr:rowOff>152400</xdr:rowOff>
    </xdr:to>
    <xdr:cxnSp macro="">
      <xdr:nvCxnSpPr>
        <xdr:cNvPr id="687" name="直線コネクタ 686">
          <a:extLst>
            <a:ext uri="{FF2B5EF4-FFF2-40B4-BE49-F238E27FC236}">
              <a16:creationId xmlns:a16="http://schemas.microsoft.com/office/drawing/2014/main" id="{E6171856-4B7E-420C-B04D-F5E80AB7E38D}"/>
            </a:ext>
          </a:extLst>
        </xdr:cNvPr>
        <xdr:cNvCxnSpPr/>
      </xdr:nvCxnSpPr>
      <xdr:spPr>
        <a:xfrm>
          <a:off x="12814300" y="183197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88" name="n_1aveValue【庁舎】&#10;有形固定資産減価償却率">
          <a:extLst>
            <a:ext uri="{FF2B5EF4-FFF2-40B4-BE49-F238E27FC236}">
              <a16:creationId xmlns:a16="http://schemas.microsoft.com/office/drawing/2014/main" id="{663B5855-D586-429B-B666-7E2284E998B8}"/>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89" name="n_2aveValue【庁舎】&#10;有形固定資産減価償却率">
          <a:extLst>
            <a:ext uri="{FF2B5EF4-FFF2-40B4-BE49-F238E27FC236}">
              <a16:creationId xmlns:a16="http://schemas.microsoft.com/office/drawing/2014/main" id="{EB265282-0F89-4C1E-BFE7-375C8080639B}"/>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90" name="n_3aveValue【庁舎】&#10;有形固定資産減価償却率">
          <a:extLst>
            <a:ext uri="{FF2B5EF4-FFF2-40B4-BE49-F238E27FC236}">
              <a16:creationId xmlns:a16="http://schemas.microsoft.com/office/drawing/2014/main" id="{E5184124-5CB4-495C-8D6D-FD47C439742F}"/>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1" name="n_4aveValue【庁舎】&#10;有形固定資産減価償却率">
          <a:extLst>
            <a:ext uri="{FF2B5EF4-FFF2-40B4-BE49-F238E27FC236}">
              <a16:creationId xmlns:a16="http://schemas.microsoft.com/office/drawing/2014/main" id="{7EC8B3C5-0DBF-4DF0-A6DF-9A87C9FE36D7}"/>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692" name="n_1mainValue【庁舎】&#10;有形固定資産減価償却率">
          <a:extLst>
            <a:ext uri="{FF2B5EF4-FFF2-40B4-BE49-F238E27FC236}">
              <a16:creationId xmlns:a16="http://schemas.microsoft.com/office/drawing/2014/main" id="{2823458C-A2C7-46BF-9D56-E95E4BE247F7}"/>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30497</xdr:rowOff>
    </xdr:from>
    <xdr:ext cx="405111" cy="259045"/>
    <xdr:sp macro="" textlink="">
      <xdr:nvSpPr>
        <xdr:cNvPr id="693" name="n_2mainValue【庁舎】&#10;有形固定資産減価償却率">
          <a:extLst>
            <a:ext uri="{FF2B5EF4-FFF2-40B4-BE49-F238E27FC236}">
              <a16:creationId xmlns:a16="http://schemas.microsoft.com/office/drawing/2014/main" id="{77F2E0BD-E0D0-4F00-ABCE-6FF5EF1B69C7}"/>
            </a:ext>
          </a:extLst>
        </xdr:cNvPr>
        <xdr:cNvSpPr txBox="1"/>
      </xdr:nvSpPr>
      <xdr:spPr>
        <a:xfrm>
          <a:off x="14389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694" name="n_3mainValue【庁舎】&#10;有形固定資産減価償却率">
          <a:extLst>
            <a:ext uri="{FF2B5EF4-FFF2-40B4-BE49-F238E27FC236}">
              <a16:creationId xmlns:a16="http://schemas.microsoft.com/office/drawing/2014/main" id="{290A2004-FA2C-431B-88A5-349A0A43D779}"/>
            </a:ext>
          </a:extLst>
        </xdr:cNvPr>
        <xdr:cNvSpPr txBox="1"/>
      </xdr:nvSpPr>
      <xdr:spPr>
        <a:xfrm>
          <a:off x="13500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16527</xdr:rowOff>
    </xdr:from>
    <xdr:ext cx="405111" cy="259045"/>
    <xdr:sp macro="" textlink="">
      <xdr:nvSpPr>
        <xdr:cNvPr id="695" name="n_4mainValue【庁舎】&#10;有形固定資産減価償却率">
          <a:extLst>
            <a:ext uri="{FF2B5EF4-FFF2-40B4-BE49-F238E27FC236}">
              <a16:creationId xmlns:a16="http://schemas.microsoft.com/office/drawing/2014/main" id="{07940F1B-B10E-4AF0-86D2-70CF9EE6F241}"/>
            </a:ext>
          </a:extLst>
        </xdr:cNvPr>
        <xdr:cNvSpPr txBox="1"/>
      </xdr:nvSpPr>
      <xdr:spPr>
        <a:xfrm>
          <a:off x="12611744"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D8BCDCAD-AE35-400A-A322-419F41E7A9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B3748F38-E588-4844-BBA5-1FC46DD9DF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DA929F8A-B6A2-4798-A7EC-8AAE876A9F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F321E2B5-DFFB-4D2D-8090-32A42ADACB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F663136D-BC63-4FF6-A776-8560823700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97D264B2-E7B4-4F8D-9946-810DEE6789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377A2223-184C-4881-A398-6A9089133A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406AC56E-5117-42B7-8376-55D2BB53F7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DBA27187-D3E6-4ADA-B1A7-11051414FE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D86BEFC3-0C4E-45EB-AB69-120659E5101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1B3358C2-2381-462A-A307-0674DCC51D3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F03B3094-0FC7-4835-8DF8-7DEA52FC93E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2550B22B-2A77-4F44-B86F-DA9ED0552B3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E456DC7A-1CEC-4763-8129-699A6ADBEAB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8907218B-25C1-40B6-9D55-CE78CAD7398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F4C90DFA-0480-4D38-AD2B-0775E3E2DE8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A2EC2978-EFDC-4856-8A16-95B2F34859A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F0F3ED47-21C9-42DE-89F3-1B044AE5471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537EF22E-2EBF-46BE-B850-CA262840BB5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1B4CF771-697C-4867-B7DD-84E92865401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C603FD59-8BBF-4605-B3B0-BCC10501A4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AD3E2FAD-C366-49DB-8C1F-C552AB10A8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F1F25EE8-0495-48A2-875D-D3B475EC02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9" name="直線コネクタ 718">
          <a:extLst>
            <a:ext uri="{FF2B5EF4-FFF2-40B4-BE49-F238E27FC236}">
              <a16:creationId xmlns:a16="http://schemas.microsoft.com/office/drawing/2014/main" id="{348D760F-69EE-40A8-8618-64B4FAC4F27B}"/>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0" name="【庁舎】&#10;一人当たり面積最小値テキスト">
          <a:extLst>
            <a:ext uri="{FF2B5EF4-FFF2-40B4-BE49-F238E27FC236}">
              <a16:creationId xmlns:a16="http://schemas.microsoft.com/office/drawing/2014/main" id="{47C0557C-7DE1-4E2F-B91E-57E293BFCB81}"/>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1" name="直線コネクタ 720">
          <a:extLst>
            <a:ext uri="{FF2B5EF4-FFF2-40B4-BE49-F238E27FC236}">
              <a16:creationId xmlns:a16="http://schemas.microsoft.com/office/drawing/2014/main" id="{4AC87A02-8E9A-4F09-B31B-5AE24B1C0F0C}"/>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2" name="【庁舎】&#10;一人当たり面積最大値テキスト">
          <a:extLst>
            <a:ext uri="{FF2B5EF4-FFF2-40B4-BE49-F238E27FC236}">
              <a16:creationId xmlns:a16="http://schemas.microsoft.com/office/drawing/2014/main" id="{EDC893CC-86D2-44D3-AAC1-58EBAAC2A809}"/>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3" name="直線コネクタ 722">
          <a:extLst>
            <a:ext uri="{FF2B5EF4-FFF2-40B4-BE49-F238E27FC236}">
              <a16:creationId xmlns:a16="http://schemas.microsoft.com/office/drawing/2014/main" id="{4551727D-824E-4BF5-97B5-C235FD5A35C7}"/>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24" name="【庁舎】&#10;一人当たり面積平均値テキスト">
          <a:extLst>
            <a:ext uri="{FF2B5EF4-FFF2-40B4-BE49-F238E27FC236}">
              <a16:creationId xmlns:a16="http://schemas.microsoft.com/office/drawing/2014/main" id="{0F66C86D-55A8-4845-A513-AE9445138F38}"/>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5" name="フローチャート: 判断 724">
          <a:extLst>
            <a:ext uri="{FF2B5EF4-FFF2-40B4-BE49-F238E27FC236}">
              <a16:creationId xmlns:a16="http://schemas.microsoft.com/office/drawing/2014/main" id="{95BD795E-3834-43A1-B5A4-0319548EB575}"/>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6" name="フローチャート: 判断 725">
          <a:extLst>
            <a:ext uri="{FF2B5EF4-FFF2-40B4-BE49-F238E27FC236}">
              <a16:creationId xmlns:a16="http://schemas.microsoft.com/office/drawing/2014/main" id="{D7BEAB33-A76F-4F73-A8D1-364E70FE2B35}"/>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7" name="フローチャート: 判断 726">
          <a:extLst>
            <a:ext uri="{FF2B5EF4-FFF2-40B4-BE49-F238E27FC236}">
              <a16:creationId xmlns:a16="http://schemas.microsoft.com/office/drawing/2014/main" id="{45753957-9C9E-488E-B6BF-2CDEC79AA89E}"/>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8" name="フローチャート: 判断 727">
          <a:extLst>
            <a:ext uri="{FF2B5EF4-FFF2-40B4-BE49-F238E27FC236}">
              <a16:creationId xmlns:a16="http://schemas.microsoft.com/office/drawing/2014/main" id="{D20C8FCF-57A0-4F17-9676-0E6B76E2E867}"/>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9" name="フローチャート: 判断 728">
          <a:extLst>
            <a:ext uri="{FF2B5EF4-FFF2-40B4-BE49-F238E27FC236}">
              <a16:creationId xmlns:a16="http://schemas.microsoft.com/office/drawing/2014/main" id="{7F0937DC-495D-45F9-829C-93E626346698}"/>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AD9F101-3A2C-42BB-A1B1-FE5CC799A09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D03C7B6-4C34-451A-8D42-BAA638A51C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98EFD4F5-323A-4E7F-BF45-8A39310B7D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F7599B9-3AF6-4A60-BEC3-9479B34799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3F2ACC9-5B3B-4ABE-AA55-B26F5CCF62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57023</xdr:rowOff>
    </xdr:from>
    <xdr:to>
      <xdr:col>116</xdr:col>
      <xdr:colOff>114300</xdr:colOff>
      <xdr:row>107</xdr:row>
      <xdr:rowOff>158623</xdr:rowOff>
    </xdr:to>
    <xdr:sp macro="" textlink="">
      <xdr:nvSpPr>
        <xdr:cNvPr id="735" name="楕円 734">
          <a:extLst>
            <a:ext uri="{FF2B5EF4-FFF2-40B4-BE49-F238E27FC236}">
              <a16:creationId xmlns:a16="http://schemas.microsoft.com/office/drawing/2014/main" id="{CF77F534-EC22-4ECE-BA71-A28565525430}"/>
            </a:ext>
          </a:extLst>
        </xdr:cNvPr>
        <xdr:cNvSpPr/>
      </xdr:nvSpPr>
      <xdr:spPr>
        <a:xfrm>
          <a:off x="221107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143400</xdr:rowOff>
    </xdr:from>
    <xdr:ext cx="469744" cy="259045"/>
    <xdr:sp macro="" textlink="">
      <xdr:nvSpPr>
        <xdr:cNvPr id="736" name="【庁舎】&#10;一人当たり面積該当値テキスト">
          <a:extLst>
            <a:ext uri="{FF2B5EF4-FFF2-40B4-BE49-F238E27FC236}">
              <a16:creationId xmlns:a16="http://schemas.microsoft.com/office/drawing/2014/main" id="{17B71C84-33FD-404E-A1B3-C5373BB531E2}"/>
            </a:ext>
          </a:extLst>
        </xdr:cNvPr>
        <xdr:cNvSpPr txBox="1"/>
      </xdr:nvSpPr>
      <xdr:spPr>
        <a:xfrm>
          <a:off x="22199600" y="1831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63119</xdr:rowOff>
    </xdr:from>
    <xdr:to>
      <xdr:col>112</xdr:col>
      <xdr:colOff>38100</xdr:colOff>
      <xdr:row>107</xdr:row>
      <xdr:rowOff>164719</xdr:rowOff>
    </xdr:to>
    <xdr:sp macro="" textlink="">
      <xdr:nvSpPr>
        <xdr:cNvPr id="737" name="楕円 736">
          <a:extLst>
            <a:ext uri="{FF2B5EF4-FFF2-40B4-BE49-F238E27FC236}">
              <a16:creationId xmlns:a16="http://schemas.microsoft.com/office/drawing/2014/main" id="{D114D44B-99CE-423B-9D15-42B76D567622}"/>
            </a:ext>
          </a:extLst>
        </xdr:cNvPr>
        <xdr:cNvSpPr/>
      </xdr:nvSpPr>
      <xdr:spPr>
        <a:xfrm>
          <a:off x="212725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107823</xdr:rowOff>
    </xdr:from>
    <xdr:to>
      <xdr:col>116</xdr:col>
      <xdr:colOff>63500</xdr:colOff>
      <xdr:row>107</xdr:row>
      <xdr:rowOff>113919</xdr:rowOff>
    </xdr:to>
    <xdr:cxnSp macro="">
      <xdr:nvCxnSpPr>
        <xdr:cNvPr id="738" name="直線コネクタ 737">
          <a:extLst>
            <a:ext uri="{FF2B5EF4-FFF2-40B4-BE49-F238E27FC236}">
              <a16:creationId xmlns:a16="http://schemas.microsoft.com/office/drawing/2014/main" id="{6FF28F59-EC9C-45B7-B3D8-4FA9C5520B2E}"/>
            </a:ext>
          </a:extLst>
        </xdr:cNvPr>
        <xdr:cNvCxnSpPr/>
      </xdr:nvCxnSpPr>
      <xdr:spPr>
        <a:xfrm flipV="1">
          <a:off x="21323300" y="18452973"/>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67690</xdr:rowOff>
    </xdr:from>
    <xdr:to>
      <xdr:col>107</xdr:col>
      <xdr:colOff>101600</xdr:colOff>
      <xdr:row>107</xdr:row>
      <xdr:rowOff>169290</xdr:rowOff>
    </xdr:to>
    <xdr:sp macro="" textlink="">
      <xdr:nvSpPr>
        <xdr:cNvPr id="739" name="楕円 738">
          <a:extLst>
            <a:ext uri="{FF2B5EF4-FFF2-40B4-BE49-F238E27FC236}">
              <a16:creationId xmlns:a16="http://schemas.microsoft.com/office/drawing/2014/main" id="{676EEE95-FD3B-4F90-A7BA-146E95D2FA3D}"/>
            </a:ext>
          </a:extLst>
        </xdr:cNvPr>
        <xdr:cNvSpPr/>
      </xdr:nvSpPr>
      <xdr:spPr>
        <a:xfrm>
          <a:off x="20383500" y="184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113919</xdr:rowOff>
    </xdr:from>
    <xdr:to>
      <xdr:col>111</xdr:col>
      <xdr:colOff>177800</xdr:colOff>
      <xdr:row>107</xdr:row>
      <xdr:rowOff>118490</xdr:rowOff>
    </xdr:to>
    <xdr:cxnSp macro="">
      <xdr:nvCxnSpPr>
        <xdr:cNvPr id="740" name="直線コネクタ 739">
          <a:extLst>
            <a:ext uri="{FF2B5EF4-FFF2-40B4-BE49-F238E27FC236}">
              <a16:creationId xmlns:a16="http://schemas.microsoft.com/office/drawing/2014/main" id="{45BD585B-0CB0-4DCD-8E4D-0363E7B63EB9}"/>
            </a:ext>
          </a:extLst>
        </xdr:cNvPr>
        <xdr:cNvCxnSpPr/>
      </xdr:nvCxnSpPr>
      <xdr:spPr>
        <a:xfrm flipV="1">
          <a:off x="20434300" y="1845906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71501</xdr:rowOff>
    </xdr:from>
    <xdr:to>
      <xdr:col>102</xdr:col>
      <xdr:colOff>165100</xdr:colOff>
      <xdr:row>108</xdr:row>
      <xdr:rowOff>1651</xdr:rowOff>
    </xdr:to>
    <xdr:sp macro="" textlink="">
      <xdr:nvSpPr>
        <xdr:cNvPr id="741" name="楕円 740">
          <a:extLst>
            <a:ext uri="{FF2B5EF4-FFF2-40B4-BE49-F238E27FC236}">
              <a16:creationId xmlns:a16="http://schemas.microsoft.com/office/drawing/2014/main" id="{6D250B54-49CE-4129-9EE5-77981792B560}"/>
            </a:ext>
          </a:extLst>
        </xdr:cNvPr>
        <xdr:cNvSpPr/>
      </xdr:nvSpPr>
      <xdr:spPr>
        <a:xfrm>
          <a:off x="19494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118490</xdr:rowOff>
    </xdr:from>
    <xdr:to>
      <xdr:col>107</xdr:col>
      <xdr:colOff>50800</xdr:colOff>
      <xdr:row>107</xdr:row>
      <xdr:rowOff>122301</xdr:rowOff>
    </xdr:to>
    <xdr:cxnSp macro="">
      <xdr:nvCxnSpPr>
        <xdr:cNvPr id="742" name="直線コネクタ 741">
          <a:extLst>
            <a:ext uri="{FF2B5EF4-FFF2-40B4-BE49-F238E27FC236}">
              <a16:creationId xmlns:a16="http://schemas.microsoft.com/office/drawing/2014/main" id="{80E7A8F1-4B5B-481F-BC4D-73CB552EA5F0}"/>
            </a:ext>
          </a:extLst>
        </xdr:cNvPr>
        <xdr:cNvCxnSpPr/>
      </xdr:nvCxnSpPr>
      <xdr:spPr>
        <a:xfrm flipV="1">
          <a:off x="19545300" y="1846364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74549</xdr:rowOff>
    </xdr:from>
    <xdr:to>
      <xdr:col>98</xdr:col>
      <xdr:colOff>38100</xdr:colOff>
      <xdr:row>108</xdr:row>
      <xdr:rowOff>4699</xdr:rowOff>
    </xdr:to>
    <xdr:sp macro="" textlink="">
      <xdr:nvSpPr>
        <xdr:cNvPr id="743" name="楕円 742">
          <a:extLst>
            <a:ext uri="{FF2B5EF4-FFF2-40B4-BE49-F238E27FC236}">
              <a16:creationId xmlns:a16="http://schemas.microsoft.com/office/drawing/2014/main" id="{F3B85CC4-814E-48FB-94D2-E590E24CBF95}"/>
            </a:ext>
          </a:extLst>
        </xdr:cNvPr>
        <xdr:cNvSpPr/>
      </xdr:nvSpPr>
      <xdr:spPr>
        <a:xfrm>
          <a:off x="18605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122301</xdr:rowOff>
    </xdr:from>
    <xdr:to>
      <xdr:col>102</xdr:col>
      <xdr:colOff>114300</xdr:colOff>
      <xdr:row>107</xdr:row>
      <xdr:rowOff>125349</xdr:rowOff>
    </xdr:to>
    <xdr:cxnSp macro="">
      <xdr:nvCxnSpPr>
        <xdr:cNvPr id="744" name="直線コネクタ 743">
          <a:extLst>
            <a:ext uri="{FF2B5EF4-FFF2-40B4-BE49-F238E27FC236}">
              <a16:creationId xmlns:a16="http://schemas.microsoft.com/office/drawing/2014/main" id="{9A081F23-9A25-4DCB-851F-7D95A3691B53}"/>
            </a:ext>
          </a:extLst>
        </xdr:cNvPr>
        <xdr:cNvCxnSpPr/>
      </xdr:nvCxnSpPr>
      <xdr:spPr>
        <a:xfrm flipV="1">
          <a:off x="18656300" y="184674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45" name="n_1aveValue【庁舎】&#10;一人当たり面積">
          <a:extLst>
            <a:ext uri="{FF2B5EF4-FFF2-40B4-BE49-F238E27FC236}">
              <a16:creationId xmlns:a16="http://schemas.microsoft.com/office/drawing/2014/main" id="{4A2234FC-B996-4628-AECE-E0BF0678486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46" name="n_2aveValue【庁舎】&#10;一人当たり面積">
          <a:extLst>
            <a:ext uri="{FF2B5EF4-FFF2-40B4-BE49-F238E27FC236}">
              <a16:creationId xmlns:a16="http://schemas.microsoft.com/office/drawing/2014/main" id="{EC9594F8-88C5-4FF4-9CD6-F89EC78E802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47" name="n_3aveValue【庁舎】&#10;一人当たり面積">
          <a:extLst>
            <a:ext uri="{FF2B5EF4-FFF2-40B4-BE49-F238E27FC236}">
              <a16:creationId xmlns:a16="http://schemas.microsoft.com/office/drawing/2014/main" id="{54FE4BD3-9CFA-4728-A81F-3A4BD9E3B258}"/>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48" name="n_4aveValue【庁舎】&#10;一人当たり面積">
          <a:extLst>
            <a:ext uri="{FF2B5EF4-FFF2-40B4-BE49-F238E27FC236}">
              <a16:creationId xmlns:a16="http://schemas.microsoft.com/office/drawing/2014/main" id="{E736CD9D-F5C7-4699-A111-ADB626949283}"/>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155846</xdr:rowOff>
    </xdr:from>
    <xdr:ext cx="469744" cy="259045"/>
    <xdr:sp macro="" textlink="">
      <xdr:nvSpPr>
        <xdr:cNvPr id="749" name="n_1mainValue【庁舎】&#10;一人当たり面積">
          <a:extLst>
            <a:ext uri="{FF2B5EF4-FFF2-40B4-BE49-F238E27FC236}">
              <a16:creationId xmlns:a16="http://schemas.microsoft.com/office/drawing/2014/main" id="{30EF87CF-EDDB-4873-B481-B69AE9C8754F}"/>
            </a:ext>
          </a:extLst>
        </xdr:cNvPr>
        <xdr:cNvSpPr txBox="1"/>
      </xdr:nvSpPr>
      <xdr:spPr>
        <a:xfrm>
          <a:off x="21075727" y="185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160417</xdr:rowOff>
    </xdr:from>
    <xdr:ext cx="469744" cy="259045"/>
    <xdr:sp macro="" textlink="">
      <xdr:nvSpPr>
        <xdr:cNvPr id="750" name="n_2mainValue【庁舎】&#10;一人当たり面積">
          <a:extLst>
            <a:ext uri="{FF2B5EF4-FFF2-40B4-BE49-F238E27FC236}">
              <a16:creationId xmlns:a16="http://schemas.microsoft.com/office/drawing/2014/main" id="{902F4221-5C27-42B3-8CD2-D54D333664A9}"/>
            </a:ext>
          </a:extLst>
        </xdr:cNvPr>
        <xdr:cNvSpPr txBox="1"/>
      </xdr:nvSpPr>
      <xdr:spPr>
        <a:xfrm>
          <a:off x="20199427" y="185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164228</xdr:rowOff>
    </xdr:from>
    <xdr:ext cx="469744" cy="259045"/>
    <xdr:sp macro="" textlink="">
      <xdr:nvSpPr>
        <xdr:cNvPr id="751" name="n_3mainValue【庁舎】&#10;一人当たり面積">
          <a:extLst>
            <a:ext uri="{FF2B5EF4-FFF2-40B4-BE49-F238E27FC236}">
              <a16:creationId xmlns:a16="http://schemas.microsoft.com/office/drawing/2014/main" id="{95B0F8BE-E1A5-486A-AB67-97B32E51CD12}"/>
            </a:ext>
          </a:extLst>
        </xdr:cNvPr>
        <xdr:cNvSpPr txBox="1"/>
      </xdr:nvSpPr>
      <xdr:spPr>
        <a:xfrm>
          <a:off x="193104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167276</xdr:rowOff>
    </xdr:from>
    <xdr:ext cx="469744" cy="259045"/>
    <xdr:sp macro="" textlink="">
      <xdr:nvSpPr>
        <xdr:cNvPr id="752" name="n_4mainValue【庁舎】&#10;一人当たり面積">
          <a:extLst>
            <a:ext uri="{FF2B5EF4-FFF2-40B4-BE49-F238E27FC236}">
              <a16:creationId xmlns:a16="http://schemas.microsoft.com/office/drawing/2014/main" id="{F5AF94CC-0EE5-434E-ACD8-D5927F9B8741}"/>
            </a:ext>
          </a:extLst>
        </xdr:cNvPr>
        <xdr:cNvSpPr txBox="1"/>
      </xdr:nvSpPr>
      <xdr:spPr>
        <a:xfrm>
          <a:off x="18421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9138C511-5B4B-4AAB-BFCB-FE3EF8256A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79762659-F00A-4BF8-9CE2-7CDE3452E7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3B19873B-E50A-4DA1-85AD-1B61302C29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有形固定資産減価償却率は、数値が表れている施設のうち、消防施設以外の全ての施設において類似団体平均値を上回っている。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特に体育館・プール、保健センターについては、類似団体平均値を大きく上回っており、老朽化が進んでいる。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庁舎については、移転建替え工事が完了し、令和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月に供用を開始した。今後、旧庁舎を除却する予定である。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消防施設については、防災無線デジタル化工事が令和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年度に完了したため、有形固定資産減価償却率が低下した。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年度に個別施設計画を策定しており、適正管理の取組を進めていく。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3,839
277.67
7,413,366
7,309,385
53,831
2,944,312
7,290,259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人口減少や少子高齢化の進行に加え、町内に中心となる産業がないこと等により税収は少なく、財政基盤も弱いことから、類似団体平均を下回っている。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これまでに、小中学校の統廃合や保育所、老人ホームの民営化、退職者不補充による定員管理の適正化、議員定数削減、小学校給食管理の一元化、行財政改革に取り組んできた。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142119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令和２年度は、分子である公債費、繰出金が前年より増加したものの、人件費や物件費等の減少額が上回ったことから、全体で減となった。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また、分母である地方譲与税、地方消費税、普通交付税等が増加したことから、経常収支比率は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今後も、経常経費の抑制と経常一般財源等の収入確保、経常経費に充当する特定財源の確保を図り、比率の減少に努める。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103959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95000"/>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103959</xdr:rowOff>
    </xdr:from>
    <xdr:to>
      <xdr:col>19</xdr:col>
      <xdr:colOff>133350</xdr:colOff>
      <xdr:row>63</xdr:row>
      <xdr:rowOff>128088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90530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76381</xdr:rowOff>
    </xdr:from>
    <xdr:to>
      <xdr:col>15</xdr:col>
      <xdr:colOff>82550</xdr:colOff>
      <xdr:row>63</xdr:row>
      <xdr:rowOff>128088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7773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544</xdr:rowOff>
    </xdr:from>
    <xdr:to>
      <xdr:col>11</xdr:col>
      <xdr:colOff>31750</xdr:colOff>
      <xdr:row>63</xdr:row>
      <xdr:rowOff>76381</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0189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53159</xdr:rowOff>
    </xdr:from>
    <xdr:to>
      <xdr:col>19</xdr:col>
      <xdr:colOff>184150</xdr:colOff>
      <xdr:row>63</xdr:row>
      <xdr:rowOff>154759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139536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77288</xdr:rowOff>
    </xdr:from>
    <xdr:to>
      <xdr:col>15</xdr:col>
      <xdr:colOff>133350</xdr:colOff>
      <xdr:row>64</xdr:row>
      <xdr:rowOff>7438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163665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25581</xdr:rowOff>
    </xdr:from>
    <xdr:to>
      <xdr:col>11</xdr:col>
      <xdr:colOff>82550</xdr:colOff>
      <xdr:row>63</xdr:row>
      <xdr:rowOff>127181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111958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121194</xdr:rowOff>
    </xdr:from>
    <xdr:to>
      <xdr:col>7</xdr:col>
      <xdr:colOff>31750</xdr:colOff>
      <xdr:row>63</xdr:row>
      <xdr:rowOff>51344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36121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人口減少に伴い、毎年度、類似団体平均値を下回っている。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令和２年度は、人件費が会計年度任用職員制度の施行に伴う増、物件費も新庁舎移転に伴う機器移設委託、新型コロナウイルス感染症対策事業費、ふるさと納税特産品返礼事業で大幅に増加している。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今後とも、適正な給与制度の運用、職員配置の適正化及び事務事業の見直し等に努め、経費節減を図っていく。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98165</xdr:rowOff>
    </xdr:from>
    <xdr:to>
      <xdr:col>23</xdr:col>
      <xdr:colOff>133350</xdr:colOff>
      <xdr:row>80</xdr:row>
      <xdr:rowOff>146348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14165"/>
          <a:ext cx="838200" cy="4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98165</xdr:rowOff>
    </xdr:from>
    <xdr:to>
      <xdr:col>19</xdr:col>
      <xdr:colOff>133350</xdr:colOff>
      <xdr:row>80</xdr:row>
      <xdr:rowOff>102296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814165"/>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73978</xdr:rowOff>
    </xdr:from>
    <xdr:to>
      <xdr:col>15</xdr:col>
      <xdr:colOff>82550</xdr:colOff>
      <xdr:row>80</xdr:row>
      <xdr:rowOff>102296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89978"/>
          <a:ext cx="8890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73978</xdr:rowOff>
    </xdr:from>
    <xdr:to>
      <xdr:col>11</xdr:col>
      <xdr:colOff>31750</xdr:colOff>
      <xdr:row>80</xdr:row>
      <xdr:rowOff>80483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89978"/>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95548</xdr:rowOff>
    </xdr:from>
    <xdr:to>
      <xdr:col>23</xdr:col>
      <xdr:colOff>184150</xdr:colOff>
      <xdr:row>81</xdr:row>
      <xdr:rowOff>25698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112075</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5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47365</xdr:rowOff>
    </xdr:from>
    <xdr:to>
      <xdr:col>19</xdr:col>
      <xdr:colOff>184150</xdr:colOff>
      <xdr:row>80</xdr:row>
      <xdr:rowOff>148965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159142</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3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51496</xdr:rowOff>
    </xdr:from>
    <xdr:to>
      <xdr:col>15</xdr:col>
      <xdr:colOff>133350</xdr:colOff>
      <xdr:row>80</xdr:row>
      <xdr:rowOff>153096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163273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3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23178</xdr:rowOff>
    </xdr:from>
    <xdr:to>
      <xdr:col>11</xdr:col>
      <xdr:colOff>82550</xdr:colOff>
      <xdr:row>80</xdr:row>
      <xdr:rowOff>124778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134955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0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29683</xdr:rowOff>
    </xdr:from>
    <xdr:to>
      <xdr:col>7</xdr:col>
      <xdr:colOff>31750</xdr:colOff>
      <xdr:row>80</xdr:row>
      <xdr:rowOff>131283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141460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1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未満で、類似団体の平均値を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20638</xdr:rowOff>
    </xdr:from>
    <xdr:to>
      <xdr:col>81</xdr:col>
      <xdr:colOff>44450</xdr:colOff>
      <xdr:row>87</xdr:row>
      <xdr:rowOff>32702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3678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20638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704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14605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704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14605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868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135255</xdr:rowOff>
    </xdr:from>
    <xdr:to>
      <xdr:col>68</xdr:col>
      <xdr:colOff>203200</xdr:colOff>
      <xdr:row>87</xdr:row>
      <xdr:rowOff>65405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本町は面積が広大で、集落が広範囲にわたり点在していることから、人口規模に比べて事業量が多いのが実情である。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今後も住民サービスの質の低下を招かないよう留意しながら、職員配置の適正化に努める。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118897</xdr:rowOff>
    </xdr:from>
    <xdr:to>
      <xdr:col>81</xdr:col>
      <xdr:colOff>44450</xdr:colOff>
      <xdr:row>61</xdr:row>
      <xdr:rowOff>133617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77347"/>
          <a:ext cx="8382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114071</xdr:rowOff>
    </xdr:from>
    <xdr:to>
      <xdr:col>77</xdr:col>
      <xdr:colOff>44450</xdr:colOff>
      <xdr:row>61</xdr:row>
      <xdr:rowOff>118897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7252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114071</xdr:rowOff>
    </xdr:from>
    <xdr:to>
      <xdr:col>72</xdr:col>
      <xdr:colOff>203200</xdr:colOff>
      <xdr:row>61</xdr:row>
      <xdr:rowOff>122034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7252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122034</xdr:rowOff>
    </xdr:from>
    <xdr:to>
      <xdr:col>68</xdr:col>
      <xdr:colOff>152400</xdr:colOff>
      <xdr:row>61</xdr:row>
      <xdr:rowOff>126136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80484"/>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82817</xdr:rowOff>
    </xdr:from>
    <xdr:to>
      <xdr:col>81</xdr:col>
      <xdr:colOff>95250</xdr:colOff>
      <xdr:row>62</xdr:row>
      <xdr:rowOff>12967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99344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8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68097</xdr:rowOff>
    </xdr:from>
    <xdr:to>
      <xdr:col>77</xdr:col>
      <xdr:colOff>95250</xdr:colOff>
      <xdr:row>61</xdr:row>
      <xdr:rowOff>169697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8424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9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63271</xdr:rowOff>
    </xdr:from>
    <xdr:to>
      <xdr:col>73</xdr:col>
      <xdr:colOff>44450</xdr:colOff>
      <xdr:row>61</xdr:row>
      <xdr:rowOff>164871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3598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71234</xdr:rowOff>
    </xdr:from>
    <xdr:to>
      <xdr:col>68</xdr:col>
      <xdr:colOff>203200</xdr:colOff>
      <xdr:row>62</xdr:row>
      <xdr:rowOff>1384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9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75336</xdr:rowOff>
    </xdr:from>
    <xdr:to>
      <xdr:col>64</xdr:col>
      <xdr:colOff>152400</xdr:colOff>
      <xdr:row>62</xdr:row>
      <xdr:rowOff>5486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15663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過去に発行した起債の償還完了により比率は減少傾向にあったが、庁舎建設等の大型事業により、起債発行額が増加した。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今後、起債の償還等に伴い比率は上昇する見込みであり、既存事業の縮小・廃止、基金の有効利活用等を図り、適正な起債管理に努める。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19896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332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60113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3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将来負担比率は、庁舎建設等の大型事業で発行した起債による地方債残高の増加、公共施設等整備基金積立金の減少等から、プラス</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42898</xdr:rowOff>
    </xdr:from>
    <xdr:to>
      <xdr:col>81</xdr:col>
      <xdr:colOff>95250</xdr:colOff>
      <xdr:row>14</xdr:row>
      <xdr:rowOff>144498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14975</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4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3,839
277.67
7,413,366
7,309,385
53,831
2,944,312
7,290,259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令和２年度は、退職者不補充に伴い減少している。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今後も適正な職員配置及び給与制度の運営に取り組んでいく。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これまで、小中学校の統廃合や保育所・老人ホームの民営化、小中学校の給食調理の一元化等を進めてきた結果、類似団体平均値より低くなっている。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今後も、経費節減を図り、物件費の抑制に努める。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136144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29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ポイント減少しているが、障害者自立支援給付費、養護老人ホーム保護委託費の占める割合が大きく、依然として類似団体平均値を大きく上回っている。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高齢化率の高い本町においては、高齢者福祉事業や介護予防事業等を積極的に推進し、扶助費の抑制に努める。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58</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10090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その他に係る経常収支比率の増加は、簡易水道事業会計、農業集落排水事業会計、介護保険事業会計繰出金等の増加が主な要因である。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今後の緊急性や必要性等を十分勘案し、計画的な施設修繕と、経費節減に努めていく。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xdr:rowOff>
    </xdr:from>
    <xdr:to>
      <xdr:col>82</xdr:col>
      <xdr:colOff>107950</xdr:colOff>
      <xdr:row>55</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34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153670</xdr:rowOff>
    </xdr:from>
    <xdr:to>
      <xdr:col>78</xdr:col>
      <xdr:colOff>69850</xdr:colOff>
      <xdr:row>55</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11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153670</xdr:rowOff>
    </xdr:from>
    <xdr:to>
      <xdr:col>73</xdr:col>
      <xdr:colOff>180975</xdr:colOff>
      <xdr:row>55</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11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2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125730</xdr:rowOff>
    </xdr:from>
    <xdr:to>
      <xdr:col>78</xdr:col>
      <xdr:colOff>120650</xdr:colOff>
      <xdr:row>55</xdr:row>
      <xdr:rowOff>55880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66057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5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102870</xdr:rowOff>
    </xdr:from>
    <xdr:to>
      <xdr:col>74</xdr:col>
      <xdr:colOff>31750</xdr:colOff>
      <xdr:row>55</xdr:row>
      <xdr:rowOff>33020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43197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3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140970</xdr:rowOff>
    </xdr:from>
    <xdr:to>
      <xdr:col>69</xdr:col>
      <xdr:colOff>142875</xdr:colOff>
      <xdr:row>55</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81297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補助費等に係る経常収支比率の減少は、病院会計繰出金の減及びイベント中止等に伴う減額が要因である。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各種団体に対する町単独補助金については、毎年審査会を実施しており補助金の適正化に取り組んでいる。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今後も補助金については、事業効果等を十分検証し、目的を達成した事業の縮減・廃止を図るなど、適正な支出に努めていく。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21844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04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過去の大型事業による起債償還が完了していることにより、減少傾向にある。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今後は、庁舎建設等の大型事業により起債発行額が増加するため、公債費の増加が見込まれる。このため、他事業との調整や既存事業の縮小・廃止及び基金の有効利活用を図り、適正な起債発行に努める。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41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43180</xdr:rowOff>
    </xdr:from>
    <xdr:to>
      <xdr:col>19</xdr:col>
      <xdr:colOff>187325</xdr:colOff>
      <xdr:row>77</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56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77</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163830</xdr:rowOff>
    </xdr:from>
    <xdr:to>
      <xdr:col>20</xdr:col>
      <xdr:colOff>38100</xdr:colOff>
      <xdr:row>77</xdr:row>
      <xdr:rowOff>93980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78757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その他の繰出金を除き、経常収支に係る比率は減少しており、全体で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今後も経常経費の縮減に努め、比率の増加を抑制していく。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112304</xdr:rowOff>
    </xdr:from>
    <xdr:to>
      <xdr:col>82</xdr:col>
      <xdr:colOff>107950</xdr:colOff>
      <xdr:row>76</xdr:row>
      <xdr:rowOff>42092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71054"/>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42092</xdr:rowOff>
    </xdr:from>
    <xdr:to>
      <xdr:col>78</xdr:col>
      <xdr:colOff>69850</xdr:colOff>
      <xdr:row>76</xdr:row>
      <xdr:rowOff>55155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722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55155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2003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82913</xdr:rowOff>
    </xdr:from>
    <xdr:to>
      <xdr:col>69</xdr:col>
      <xdr:colOff>92075</xdr:colOff>
      <xdr:row>75</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41663"/>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61504</xdr:rowOff>
    </xdr:from>
    <xdr:to>
      <xdr:col>82</xdr:col>
      <xdr:colOff>158750</xdr:colOff>
      <xdr:row>75</xdr:row>
      <xdr:rowOff>163103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78031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162742</xdr:rowOff>
    </xdr:from>
    <xdr:to>
      <xdr:col>78</xdr:col>
      <xdr:colOff>120650</xdr:colOff>
      <xdr:row>76</xdr:row>
      <xdr:rowOff>92892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77669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0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4355</xdr:rowOff>
    </xdr:from>
    <xdr:to>
      <xdr:col>74</xdr:col>
      <xdr:colOff>31750</xdr:colOff>
      <xdr:row>76</xdr:row>
      <xdr:rowOff>105955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90732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32113</xdr:rowOff>
    </xdr:from>
    <xdr:to>
      <xdr:col>65</xdr:col>
      <xdr:colOff>53975</xdr:colOff>
      <xdr:row>75</xdr:row>
      <xdr:rowOff>133713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118490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2135</xdr:rowOff>
    </xdr:from>
    <xdr:to>
      <xdr:col>29</xdr:col>
      <xdr:colOff>127000</xdr:colOff>
      <xdr:row>18</xdr:row>
      <xdr:rowOff>2542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5860"/>
          <a:ext cx="647700" cy="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170411</xdr:rowOff>
    </xdr:from>
    <xdr:to>
      <xdr:col>26</xdr:col>
      <xdr:colOff>50800</xdr:colOff>
      <xdr:row>18</xdr:row>
      <xdr:rowOff>2542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32686"/>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170411</xdr:rowOff>
    </xdr:from>
    <xdr:to>
      <xdr:col>22</xdr:col>
      <xdr:colOff>114300</xdr:colOff>
      <xdr:row>18</xdr:row>
      <xdr:rowOff>7692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2686"/>
          <a:ext cx="698500" cy="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168297</xdr:rowOff>
    </xdr:from>
    <xdr:to>
      <xdr:col>18</xdr:col>
      <xdr:colOff>177800</xdr:colOff>
      <xdr:row>18</xdr:row>
      <xdr:rowOff>7692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30572"/>
          <a:ext cx="6985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122785</xdr:rowOff>
    </xdr:from>
    <xdr:to>
      <xdr:col>29</xdr:col>
      <xdr:colOff>177800</xdr:colOff>
      <xdr:row>18</xdr:row>
      <xdr:rowOff>52935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94862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123192</xdr:rowOff>
    </xdr:from>
    <xdr:to>
      <xdr:col>26</xdr:col>
      <xdr:colOff>101600</xdr:colOff>
      <xdr:row>18</xdr:row>
      <xdr:rowOff>53342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38119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119611</xdr:rowOff>
    </xdr:from>
    <xdr:to>
      <xdr:col>22</xdr:col>
      <xdr:colOff>165100</xdr:colOff>
      <xdr:row>18</xdr:row>
      <xdr:rowOff>49761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34538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128342</xdr:rowOff>
    </xdr:from>
    <xdr:to>
      <xdr:col>19</xdr:col>
      <xdr:colOff>38100</xdr:colOff>
      <xdr:row>18</xdr:row>
      <xdr:rowOff>58492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43269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117497</xdr:rowOff>
    </xdr:from>
    <xdr:to>
      <xdr:col>15</xdr:col>
      <xdr:colOff>101600</xdr:colOff>
      <xdr:row>18</xdr:row>
      <xdr:rowOff>47647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32424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248440</xdr:rowOff>
    </xdr:from>
    <xdr:to>
      <xdr:col>29</xdr:col>
      <xdr:colOff>127000</xdr:colOff>
      <xdr:row>35</xdr:row>
      <xdr:rowOff>299753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58790"/>
          <a:ext cx="647700" cy="51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299753</xdr:rowOff>
    </xdr:from>
    <xdr:to>
      <xdr:col>26</xdr:col>
      <xdr:colOff>50800</xdr:colOff>
      <xdr:row>35</xdr:row>
      <xdr:rowOff>329250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10103"/>
          <a:ext cx="698500" cy="29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308204</xdr:rowOff>
    </xdr:from>
    <xdr:to>
      <xdr:col>22</xdr:col>
      <xdr:colOff>114300</xdr:colOff>
      <xdr:row>35</xdr:row>
      <xdr:rowOff>329250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1855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307289</xdr:rowOff>
    </xdr:from>
    <xdr:to>
      <xdr:col>18</xdr:col>
      <xdr:colOff>177800</xdr:colOff>
      <xdr:row>35</xdr:row>
      <xdr:rowOff>308204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17639"/>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197640</xdr:rowOff>
    </xdr:from>
    <xdr:to>
      <xdr:col>29</xdr:col>
      <xdr:colOff>177800</xdr:colOff>
      <xdr:row>35</xdr:row>
      <xdr:rowOff>299240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0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169717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248953</xdr:rowOff>
    </xdr:from>
    <xdr:to>
      <xdr:col>26</xdr:col>
      <xdr:colOff>101600</xdr:colOff>
      <xdr:row>36</xdr:row>
      <xdr:rowOff>7653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5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335330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4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278450</xdr:rowOff>
    </xdr:from>
    <xdr:to>
      <xdr:col>22</xdr:col>
      <xdr:colOff>165100</xdr:colOff>
      <xdr:row>36</xdr:row>
      <xdr:rowOff>37150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21927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257404</xdr:rowOff>
    </xdr:from>
    <xdr:to>
      <xdr:col>19</xdr:col>
      <xdr:colOff>38100</xdr:colOff>
      <xdr:row>36</xdr:row>
      <xdr:rowOff>16104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7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5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256489</xdr:rowOff>
    </xdr:from>
    <xdr:to>
      <xdr:col>15</xdr:col>
      <xdr:colOff>101600</xdr:colOff>
      <xdr:row>36</xdr:row>
      <xdr:rowOff>15189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6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342866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5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3,839
277.67
7,413,366
7,309,385
53,831
2,944,312
7,290,259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3977</xdr:rowOff>
    </xdr:from>
    <xdr:to>
      <xdr:col>24</xdr:col>
      <xdr:colOff>63500</xdr:colOff>
      <xdr:row>37</xdr:row>
      <xdr:rowOff>31705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7627"/>
          <a:ext cx="8382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31336</xdr:rowOff>
    </xdr:from>
    <xdr:to>
      <xdr:col>19</xdr:col>
      <xdr:colOff>177800</xdr:colOff>
      <xdr:row>37</xdr:row>
      <xdr:rowOff>31705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74986"/>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31336</xdr:rowOff>
    </xdr:from>
    <xdr:to>
      <xdr:col>15</xdr:col>
      <xdr:colOff>50800</xdr:colOff>
      <xdr:row>37</xdr:row>
      <xdr:rowOff>43802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4986"/>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33765</xdr:rowOff>
    </xdr:from>
    <xdr:to>
      <xdr:col>10</xdr:col>
      <xdr:colOff>114300</xdr:colOff>
      <xdr:row>37</xdr:row>
      <xdr:rowOff>43802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7415"/>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124627</xdr:rowOff>
    </xdr:from>
    <xdr:to>
      <xdr:col>24</xdr:col>
      <xdr:colOff>114300</xdr:colOff>
      <xdr:row>37</xdr:row>
      <xdr:rowOff>54777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103054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152355</xdr:rowOff>
    </xdr:from>
    <xdr:to>
      <xdr:col>20</xdr:col>
      <xdr:colOff>38100</xdr:colOff>
      <xdr:row>37</xdr:row>
      <xdr:rowOff>82505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73632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151986</xdr:rowOff>
    </xdr:from>
    <xdr:to>
      <xdr:col>15</xdr:col>
      <xdr:colOff>101600</xdr:colOff>
      <xdr:row>37</xdr:row>
      <xdr:rowOff>82136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73263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1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164452</xdr:rowOff>
    </xdr:from>
    <xdr:to>
      <xdr:col>10</xdr:col>
      <xdr:colOff>165100</xdr:colOff>
      <xdr:row>37</xdr:row>
      <xdr:rowOff>94602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85729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154415</xdr:rowOff>
    </xdr:from>
    <xdr:to>
      <xdr:col>6</xdr:col>
      <xdr:colOff>38100</xdr:colOff>
      <xdr:row>37</xdr:row>
      <xdr:rowOff>84565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75692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9444</xdr:rowOff>
    </xdr:from>
    <xdr:to>
      <xdr:col>24</xdr:col>
      <xdr:colOff>63500</xdr:colOff>
      <xdr:row>57</xdr:row>
      <xdr:rowOff>67180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2094"/>
          <a:ext cx="838200" cy="5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60840</xdr:rowOff>
    </xdr:from>
    <xdr:to>
      <xdr:col>19</xdr:col>
      <xdr:colOff>177800</xdr:colOff>
      <xdr:row>57</xdr:row>
      <xdr:rowOff>67180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33490"/>
          <a:ext cx="8890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60840</xdr:rowOff>
    </xdr:from>
    <xdr:to>
      <xdr:col>15</xdr:col>
      <xdr:colOff>50800</xdr:colOff>
      <xdr:row>57</xdr:row>
      <xdr:rowOff>90377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33490"/>
          <a:ext cx="889000" cy="2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86251</xdr:rowOff>
    </xdr:from>
    <xdr:to>
      <xdr:col>10</xdr:col>
      <xdr:colOff>114300</xdr:colOff>
      <xdr:row>57</xdr:row>
      <xdr:rowOff>90377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58901"/>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130094</xdr:rowOff>
    </xdr:from>
    <xdr:to>
      <xdr:col>24</xdr:col>
      <xdr:colOff>114300</xdr:colOff>
      <xdr:row>57</xdr:row>
      <xdr:rowOff>60244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108521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0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16380</xdr:rowOff>
    </xdr:from>
    <xdr:to>
      <xdr:col>20</xdr:col>
      <xdr:colOff>38100</xdr:colOff>
      <xdr:row>57</xdr:row>
      <xdr:rowOff>117980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109107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10040</xdr:rowOff>
    </xdr:from>
    <xdr:to>
      <xdr:col>15</xdr:col>
      <xdr:colOff>101600</xdr:colOff>
      <xdr:row>57</xdr:row>
      <xdr:rowOff>111640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102767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39577</xdr:rowOff>
    </xdr:from>
    <xdr:to>
      <xdr:col>10</xdr:col>
      <xdr:colOff>165100</xdr:colOff>
      <xdr:row>57</xdr:row>
      <xdr:rowOff>141177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132304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0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35451</xdr:rowOff>
    </xdr:from>
    <xdr:to>
      <xdr:col>6</xdr:col>
      <xdr:colOff>38100</xdr:colOff>
      <xdr:row>57</xdr:row>
      <xdr:rowOff>137051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128178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0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153752</xdr:rowOff>
    </xdr:from>
    <xdr:to>
      <xdr:col>24</xdr:col>
      <xdr:colOff>63500</xdr:colOff>
      <xdr:row>78</xdr:row>
      <xdr:rowOff>168236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26852"/>
          <a:ext cx="8382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153653</xdr:rowOff>
    </xdr:from>
    <xdr:to>
      <xdr:col>19</xdr:col>
      <xdr:colOff>177800</xdr:colOff>
      <xdr:row>78</xdr:row>
      <xdr:rowOff>153752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6753"/>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153653</xdr:rowOff>
    </xdr:from>
    <xdr:to>
      <xdr:col>15</xdr:col>
      <xdr:colOff>50800</xdr:colOff>
      <xdr:row>78</xdr:row>
      <xdr:rowOff>169525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6753"/>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169525</xdr:rowOff>
    </xdr:from>
    <xdr:to>
      <xdr:col>10</xdr:col>
      <xdr:colOff>114300</xdr:colOff>
      <xdr:row>79</xdr:row>
      <xdr:rowOff>2628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2625"/>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117436</xdr:rowOff>
    </xdr:from>
    <xdr:to>
      <xdr:col>24</xdr:col>
      <xdr:colOff>114300</xdr:colOff>
      <xdr:row>79</xdr:row>
      <xdr:rowOff>47586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32363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102952</xdr:rowOff>
    </xdr:from>
    <xdr:to>
      <xdr:col>20</xdr:col>
      <xdr:colOff>38100</xdr:colOff>
      <xdr:row>79</xdr:row>
      <xdr:rowOff>33102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24229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102853</xdr:rowOff>
    </xdr:from>
    <xdr:to>
      <xdr:col>15</xdr:col>
      <xdr:colOff>101600</xdr:colOff>
      <xdr:row>79</xdr:row>
      <xdr:rowOff>33003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24130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118725</xdr:rowOff>
    </xdr:from>
    <xdr:to>
      <xdr:col>10</xdr:col>
      <xdr:colOff>165100</xdr:colOff>
      <xdr:row>79</xdr:row>
      <xdr:rowOff>48875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40002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123278</xdr:rowOff>
    </xdr:from>
    <xdr:to>
      <xdr:col>6</xdr:col>
      <xdr:colOff>38100</xdr:colOff>
      <xdr:row>79</xdr:row>
      <xdr:rowOff>53428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44555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21927</xdr:rowOff>
    </xdr:from>
    <xdr:to>
      <xdr:col>24</xdr:col>
      <xdr:colOff>63500</xdr:colOff>
      <xdr:row>94</xdr:row>
      <xdr:rowOff>64218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38227"/>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33815</xdr:rowOff>
    </xdr:from>
    <xdr:to>
      <xdr:col>19</xdr:col>
      <xdr:colOff>177800</xdr:colOff>
      <xdr:row>94</xdr:row>
      <xdr:rowOff>64218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150115"/>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27882</xdr:rowOff>
    </xdr:from>
    <xdr:to>
      <xdr:col>15</xdr:col>
      <xdr:colOff>50800</xdr:colOff>
      <xdr:row>94</xdr:row>
      <xdr:rowOff>33815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44182"/>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27882</xdr:rowOff>
    </xdr:from>
    <xdr:to>
      <xdr:col>10</xdr:col>
      <xdr:colOff>114300</xdr:colOff>
      <xdr:row>94</xdr:row>
      <xdr:rowOff>49926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44182"/>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142577</xdr:rowOff>
    </xdr:from>
    <xdr:to>
      <xdr:col>24</xdr:col>
      <xdr:colOff>114300</xdr:colOff>
      <xdr:row>94</xdr:row>
      <xdr:rowOff>72727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165454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13418</xdr:rowOff>
    </xdr:from>
    <xdr:to>
      <xdr:col>20</xdr:col>
      <xdr:colOff>38100</xdr:colOff>
      <xdr:row>94</xdr:row>
      <xdr:rowOff>115018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131545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154465</xdr:rowOff>
    </xdr:from>
    <xdr:to>
      <xdr:col>15</xdr:col>
      <xdr:colOff>101600</xdr:colOff>
      <xdr:row>94</xdr:row>
      <xdr:rowOff>84615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101142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87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148532</xdr:rowOff>
    </xdr:from>
    <xdr:to>
      <xdr:col>10</xdr:col>
      <xdr:colOff>165100</xdr:colOff>
      <xdr:row>94</xdr:row>
      <xdr:rowOff>78682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95209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170576</xdr:rowOff>
    </xdr:from>
    <xdr:to>
      <xdr:col>6</xdr:col>
      <xdr:colOff>38100</xdr:colOff>
      <xdr:row>94</xdr:row>
      <xdr:rowOff>100726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117253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112183</xdr:rowOff>
    </xdr:from>
    <xdr:to>
      <xdr:col>55</xdr:col>
      <xdr:colOff>0</xdr:colOff>
      <xdr:row>38</xdr:row>
      <xdr:rowOff>30328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84383"/>
          <a:ext cx="838200" cy="26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30328</xdr:rowOff>
    </xdr:from>
    <xdr:to>
      <xdr:col>50</xdr:col>
      <xdr:colOff>114300</xdr:colOff>
      <xdr:row>38</xdr:row>
      <xdr:rowOff>66331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45428"/>
          <a:ext cx="889000" cy="3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66331</xdr:rowOff>
    </xdr:from>
    <xdr:to>
      <xdr:col>45</xdr:col>
      <xdr:colOff>177800</xdr:colOff>
      <xdr:row>38</xdr:row>
      <xdr:rowOff>114851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81431"/>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113365</xdr:rowOff>
    </xdr:from>
    <xdr:to>
      <xdr:col>41</xdr:col>
      <xdr:colOff>50800</xdr:colOff>
      <xdr:row>38</xdr:row>
      <xdr:rowOff>114851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2846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61383</xdr:rowOff>
    </xdr:from>
    <xdr:to>
      <xdr:col>55</xdr:col>
      <xdr:colOff>50800</xdr:colOff>
      <xdr:row>36</xdr:row>
      <xdr:rowOff>162983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84260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8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150979</xdr:rowOff>
    </xdr:from>
    <xdr:to>
      <xdr:col>50</xdr:col>
      <xdr:colOff>165100</xdr:colOff>
      <xdr:row>38</xdr:row>
      <xdr:rowOff>81128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94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97656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6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15531</xdr:rowOff>
    </xdr:from>
    <xdr:to>
      <xdr:col>46</xdr:col>
      <xdr:colOff>38100</xdr:colOff>
      <xdr:row>38</xdr:row>
      <xdr:rowOff>117131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133658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64051</xdr:rowOff>
    </xdr:from>
    <xdr:to>
      <xdr:col>41</xdr:col>
      <xdr:colOff>101600</xdr:colOff>
      <xdr:row>38</xdr:row>
      <xdr:rowOff>165651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10728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5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62565</xdr:rowOff>
    </xdr:from>
    <xdr:to>
      <xdr:col>36</xdr:col>
      <xdr:colOff>165100</xdr:colOff>
      <xdr:row>38</xdr:row>
      <xdr:rowOff>164165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9242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112792</xdr:rowOff>
    </xdr:from>
    <xdr:to>
      <xdr:col>55</xdr:col>
      <xdr:colOff>0</xdr:colOff>
      <xdr:row>58</xdr:row>
      <xdr:rowOff>20937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85442"/>
          <a:ext cx="838200" cy="7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20937</xdr:rowOff>
    </xdr:from>
    <xdr:to>
      <xdr:col>50</xdr:col>
      <xdr:colOff>114300</xdr:colOff>
      <xdr:row>58</xdr:row>
      <xdr:rowOff>59449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65037"/>
          <a:ext cx="889000" cy="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59449</xdr:rowOff>
    </xdr:from>
    <xdr:to>
      <xdr:col>45</xdr:col>
      <xdr:colOff>177800</xdr:colOff>
      <xdr:row>58</xdr:row>
      <xdr:rowOff>140471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03549"/>
          <a:ext cx="8890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116773</xdr:rowOff>
    </xdr:from>
    <xdr:to>
      <xdr:col>41</xdr:col>
      <xdr:colOff>50800</xdr:colOff>
      <xdr:row>58</xdr:row>
      <xdr:rowOff>140471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6087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61992</xdr:rowOff>
    </xdr:from>
    <xdr:to>
      <xdr:col>55</xdr:col>
      <xdr:colOff>50800</xdr:colOff>
      <xdr:row>57</xdr:row>
      <xdr:rowOff>163592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84869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141587</xdr:rowOff>
    </xdr:from>
    <xdr:to>
      <xdr:col>50</xdr:col>
      <xdr:colOff>165100</xdr:colOff>
      <xdr:row>58</xdr:row>
      <xdr:rowOff>71737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88264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68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8649</xdr:rowOff>
    </xdr:from>
    <xdr:to>
      <xdr:col>46</xdr:col>
      <xdr:colOff>38100</xdr:colOff>
      <xdr:row>58</xdr:row>
      <xdr:rowOff>110249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126776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72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89671</xdr:rowOff>
    </xdr:from>
    <xdr:to>
      <xdr:col>41</xdr:col>
      <xdr:colOff>101600</xdr:colOff>
      <xdr:row>59</xdr:row>
      <xdr:rowOff>19821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10948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2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65973</xdr:rowOff>
    </xdr:from>
    <xdr:to>
      <xdr:col>36</xdr:col>
      <xdr:colOff>165100</xdr:colOff>
      <xdr:row>58</xdr:row>
      <xdr:rowOff>167573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158700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164872</xdr:rowOff>
    </xdr:from>
    <xdr:to>
      <xdr:col>55</xdr:col>
      <xdr:colOff>0</xdr:colOff>
      <xdr:row>79</xdr:row>
      <xdr:rowOff>10762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37972"/>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10762</xdr:rowOff>
    </xdr:from>
    <xdr:to>
      <xdr:col>50</xdr:col>
      <xdr:colOff>114300</xdr:colOff>
      <xdr:row>79</xdr:row>
      <xdr:rowOff>22329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55312"/>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14495</xdr:rowOff>
    </xdr:from>
    <xdr:to>
      <xdr:col>45</xdr:col>
      <xdr:colOff>177800</xdr:colOff>
      <xdr:row>79</xdr:row>
      <xdr:rowOff>22329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59045"/>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10311</xdr:rowOff>
    </xdr:from>
    <xdr:to>
      <xdr:col>41</xdr:col>
      <xdr:colOff>50800</xdr:colOff>
      <xdr:row>79</xdr:row>
      <xdr:rowOff>14495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54861"/>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114072</xdr:rowOff>
    </xdr:from>
    <xdr:to>
      <xdr:col>55</xdr:col>
      <xdr:colOff>50800</xdr:colOff>
      <xdr:row>79</xdr:row>
      <xdr:rowOff>44222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131412</xdr:rowOff>
    </xdr:from>
    <xdr:to>
      <xdr:col>50</xdr:col>
      <xdr:colOff>165100</xdr:colOff>
      <xdr:row>79</xdr:row>
      <xdr:rowOff>61562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52689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142979</xdr:rowOff>
    </xdr:from>
    <xdr:to>
      <xdr:col>46</xdr:col>
      <xdr:colOff>38100</xdr:colOff>
      <xdr:row>79</xdr:row>
      <xdr:rowOff>73129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64256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6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135145</xdr:rowOff>
    </xdr:from>
    <xdr:to>
      <xdr:col>41</xdr:col>
      <xdr:colOff>101600</xdr:colOff>
      <xdr:row>79</xdr:row>
      <xdr:rowOff>65295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56422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6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130961</xdr:rowOff>
    </xdr:from>
    <xdr:to>
      <xdr:col>36</xdr:col>
      <xdr:colOff>165100</xdr:colOff>
      <xdr:row>79</xdr:row>
      <xdr:rowOff>61111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52238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30545</xdr:rowOff>
    </xdr:from>
    <xdr:to>
      <xdr:col>55</xdr:col>
      <xdr:colOff>0</xdr:colOff>
      <xdr:row>97</xdr:row>
      <xdr:rowOff>109964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61195"/>
          <a:ext cx="838200" cy="7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109964</xdr:rowOff>
    </xdr:from>
    <xdr:to>
      <xdr:col>50</xdr:col>
      <xdr:colOff>114300</xdr:colOff>
      <xdr:row>98</xdr:row>
      <xdr:rowOff>2465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40614"/>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2465</xdr:rowOff>
    </xdr:from>
    <xdr:to>
      <xdr:col>45</xdr:col>
      <xdr:colOff>177800</xdr:colOff>
      <xdr:row>98</xdr:row>
      <xdr:rowOff>81648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04565"/>
          <a:ext cx="889000" cy="7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68109</xdr:rowOff>
    </xdr:from>
    <xdr:to>
      <xdr:col>41</xdr:col>
      <xdr:colOff>50800</xdr:colOff>
      <xdr:row>98</xdr:row>
      <xdr:rowOff>81648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70209"/>
          <a:ext cx="889000" cy="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151195</xdr:rowOff>
    </xdr:from>
    <xdr:to>
      <xdr:col>55</xdr:col>
      <xdr:colOff>50800</xdr:colOff>
      <xdr:row>97</xdr:row>
      <xdr:rowOff>81345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2622</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6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59164</xdr:rowOff>
    </xdr:from>
    <xdr:to>
      <xdr:col>50</xdr:col>
      <xdr:colOff>165100</xdr:colOff>
      <xdr:row>97</xdr:row>
      <xdr:rowOff>160764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5841</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46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123115</xdr:rowOff>
    </xdr:from>
    <xdr:to>
      <xdr:col>46</xdr:col>
      <xdr:colOff>38100</xdr:colOff>
      <xdr:row>98</xdr:row>
      <xdr:rowOff>53265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69792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30848</xdr:rowOff>
    </xdr:from>
    <xdr:to>
      <xdr:col>41</xdr:col>
      <xdr:colOff>101600</xdr:colOff>
      <xdr:row>98</xdr:row>
      <xdr:rowOff>132448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123575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2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17309</xdr:rowOff>
    </xdr:from>
    <xdr:to>
      <xdr:col>36</xdr:col>
      <xdr:colOff>165100</xdr:colOff>
      <xdr:row>98</xdr:row>
      <xdr:rowOff>118909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135436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139980</xdr:rowOff>
    </xdr:from>
    <xdr:to>
      <xdr:col>85</xdr:col>
      <xdr:colOff>127000</xdr:colOff>
      <xdr:row>38</xdr:row>
      <xdr:rowOff>153134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55080"/>
          <a:ext cx="838200" cy="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85958</xdr:rowOff>
    </xdr:from>
    <xdr:to>
      <xdr:col>81</xdr:col>
      <xdr:colOff>50800</xdr:colOff>
      <xdr:row>38</xdr:row>
      <xdr:rowOff>153134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01058"/>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85958</xdr:rowOff>
    </xdr:from>
    <xdr:to>
      <xdr:col>76</xdr:col>
      <xdr:colOff>114300</xdr:colOff>
      <xdr:row>38</xdr:row>
      <xdr:rowOff>130966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01058"/>
          <a:ext cx="8890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124094</xdr:rowOff>
    </xdr:from>
    <xdr:to>
      <xdr:col>71</xdr:col>
      <xdr:colOff>177800</xdr:colOff>
      <xdr:row>38</xdr:row>
      <xdr:rowOff>130966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39194"/>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89180</xdr:rowOff>
    </xdr:from>
    <xdr:to>
      <xdr:col>85</xdr:col>
      <xdr:colOff>177800</xdr:colOff>
      <xdr:row>39</xdr:row>
      <xdr:rowOff>19330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48557</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102334</xdr:rowOff>
    </xdr:from>
    <xdr:to>
      <xdr:col>81</xdr:col>
      <xdr:colOff>101600</xdr:colOff>
      <xdr:row>39</xdr:row>
      <xdr:rowOff>32484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49011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35158</xdr:rowOff>
    </xdr:from>
    <xdr:to>
      <xdr:col>76</xdr:col>
      <xdr:colOff>165100</xdr:colOff>
      <xdr:row>38</xdr:row>
      <xdr:rowOff>136758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153285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80166</xdr:rowOff>
    </xdr:from>
    <xdr:to>
      <xdr:col>72</xdr:col>
      <xdr:colOff>38100</xdr:colOff>
      <xdr:row>39</xdr:row>
      <xdr:rowOff>10316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26843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7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73294</xdr:rowOff>
    </xdr:from>
    <xdr:to>
      <xdr:col>67</xdr:col>
      <xdr:colOff>101600</xdr:colOff>
      <xdr:row>39</xdr:row>
      <xdr:rowOff>3444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19971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3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26981</xdr:rowOff>
    </xdr:from>
    <xdr:to>
      <xdr:col>85</xdr:col>
      <xdr:colOff>127000</xdr:colOff>
      <xdr:row>78</xdr:row>
      <xdr:rowOff>40618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00081"/>
          <a:ext cx="838200" cy="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40618</xdr:rowOff>
    </xdr:from>
    <xdr:to>
      <xdr:col>81</xdr:col>
      <xdr:colOff>50800</xdr:colOff>
      <xdr:row>78</xdr:row>
      <xdr:rowOff>44058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413718"/>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34536</xdr:rowOff>
    </xdr:from>
    <xdr:to>
      <xdr:col>76</xdr:col>
      <xdr:colOff>114300</xdr:colOff>
      <xdr:row>78</xdr:row>
      <xdr:rowOff>44058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07636"/>
          <a:ext cx="889000" cy="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32534</xdr:rowOff>
    </xdr:from>
    <xdr:to>
      <xdr:col>71</xdr:col>
      <xdr:colOff>177800</xdr:colOff>
      <xdr:row>78</xdr:row>
      <xdr:rowOff>34536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05634"/>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147631</xdr:rowOff>
    </xdr:from>
    <xdr:to>
      <xdr:col>85</xdr:col>
      <xdr:colOff>177800</xdr:colOff>
      <xdr:row>78</xdr:row>
      <xdr:rowOff>77781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126058</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161268</xdr:rowOff>
    </xdr:from>
    <xdr:to>
      <xdr:col>81</xdr:col>
      <xdr:colOff>101600</xdr:colOff>
      <xdr:row>78</xdr:row>
      <xdr:rowOff>91418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82545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45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164708</xdr:rowOff>
    </xdr:from>
    <xdr:to>
      <xdr:col>76</xdr:col>
      <xdr:colOff>165100</xdr:colOff>
      <xdr:row>78</xdr:row>
      <xdr:rowOff>94858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85985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5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155186</xdr:rowOff>
    </xdr:from>
    <xdr:to>
      <xdr:col>72</xdr:col>
      <xdr:colOff>38100</xdr:colOff>
      <xdr:row>78</xdr:row>
      <xdr:rowOff>85336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76463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4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153184</xdr:rowOff>
    </xdr:from>
    <xdr:to>
      <xdr:col>67</xdr:col>
      <xdr:colOff>101600</xdr:colOff>
      <xdr:row>78</xdr:row>
      <xdr:rowOff>83334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74461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4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18417</xdr:rowOff>
    </xdr:from>
    <xdr:to>
      <xdr:col>85</xdr:col>
      <xdr:colOff>127000</xdr:colOff>
      <xdr:row>99</xdr:row>
      <xdr:rowOff>33764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91967"/>
          <a:ext cx="8382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16156</xdr:rowOff>
    </xdr:from>
    <xdr:to>
      <xdr:col>81</xdr:col>
      <xdr:colOff>50800</xdr:colOff>
      <xdr:row>99</xdr:row>
      <xdr:rowOff>33764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89706"/>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16156</xdr:rowOff>
    </xdr:from>
    <xdr:to>
      <xdr:col>76</xdr:col>
      <xdr:colOff>114300</xdr:colOff>
      <xdr:row>99</xdr:row>
      <xdr:rowOff>24172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89706"/>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24172</xdr:rowOff>
    </xdr:from>
    <xdr:to>
      <xdr:col>71</xdr:col>
      <xdr:colOff>177800</xdr:colOff>
      <xdr:row>99</xdr:row>
      <xdr:rowOff>26062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7722"/>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139067</xdr:rowOff>
    </xdr:from>
    <xdr:to>
      <xdr:col>85</xdr:col>
      <xdr:colOff>177800</xdr:colOff>
      <xdr:row>99</xdr:row>
      <xdr:rowOff>69217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154414</xdr:rowOff>
    </xdr:from>
    <xdr:to>
      <xdr:col>81</xdr:col>
      <xdr:colOff>101600</xdr:colOff>
      <xdr:row>99</xdr:row>
      <xdr:rowOff>84564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75691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136806</xdr:rowOff>
    </xdr:from>
    <xdr:to>
      <xdr:col>76</xdr:col>
      <xdr:colOff>165100</xdr:colOff>
      <xdr:row>99</xdr:row>
      <xdr:rowOff>66956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58083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144822</xdr:rowOff>
    </xdr:from>
    <xdr:to>
      <xdr:col>72</xdr:col>
      <xdr:colOff>38100</xdr:colOff>
      <xdr:row>99</xdr:row>
      <xdr:rowOff>74972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66099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146712</xdr:rowOff>
    </xdr:from>
    <xdr:to>
      <xdr:col>67</xdr:col>
      <xdr:colOff>101600</xdr:colOff>
      <xdr:row>99</xdr:row>
      <xdr:rowOff>76862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67989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60010</xdr:rowOff>
    </xdr:from>
    <xdr:to>
      <xdr:col>116</xdr:col>
      <xdr:colOff>63500</xdr:colOff>
      <xdr:row>38</xdr:row>
      <xdr:rowOff>64605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75110"/>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64605</xdr:rowOff>
    </xdr:from>
    <xdr:to>
      <xdr:col>111</xdr:col>
      <xdr:colOff>177800</xdr:colOff>
      <xdr:row>38</xdr:row>
      <xdr:rowOff>67783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579705"/>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67783</xdr:rowOff>
    </xdr:from>
    <xdr:to>
      <xdr:col>107</xdr:col>
      <xdr:colOff>50800</xdr:colOff>
      <xdr:row>38</xdr:row>
      <xdr:rowOff>70023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58288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141575</xdr:rowOff>
    </xdr:from>
    <xdr:to>
      <xdr:col>102</xdr:col>
      <xdr:colOff>114300</xdr:colOff>
      <xdr:row>38</xdr:row>
      <xdr:rowOff>70023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313775"/>
          <a:ext cx="889000" cy="2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9210</xdr:rowOff>
    </xdr:from>
    <xdr:to>
      <xdr:col>116</xdr:col>
      <xdr:colOff>114300</xdr:colOff>
      <xdr:row>38</xdr:row>
      <xdr:rowOff>110810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140037</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31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13805</xdr:rowOff>
    </xdr:from>
    <xdr:to>
      <xdr:col>112</xdr:col>
      <xdr:colOff>38100</xdr:colOff>
      <xdr:row>38</xdr:row>
      <xdr:rowOff>115405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131932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16983</xdr:rowOff>
    </xdr:from>
    <xdr:to>
      <xdr:col>107</xdr:col>
      <xdr:colOff>101600</xdr:colOff>
      <xdr:row>38</xdr:row>
      <xdr:rowOff>118583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135109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3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19223</xdr:rowOff>
    </xdr:from>
    <xdr:to>
      <xdr:col>102</xdr:col>
      <xdr:colOff>165100</xdr:colOff>
      <xdr:row>38</xdr:row>
      <xdr:rowOff>120823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137350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0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90775</xdr:rowOff>
    </xdr:from>
    <xdr:to>
      <xdr:col>98</xdr:col>
      <xdr:colOff>38100</xdr:colOff>
      <xdr:row>37</xdr:row>
      <xdr:rowOff>20925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2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37452</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60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84758</xdr:rowOff>
    </xdr:from>
    <xdr:to>
      <xdr:col>116</xdr:col>
      <xdr:colOff>63500</xdr:colOff>
      <xdr:row>58</xdr:row>
      <xdr:rowOff>86486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28858"/>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84758</xdr:rowOff>
    </xdr:from>
    <xdr:to>
      <xdr:col>111</xdr:col>
      <xdr:colOff>177800</xdr:colOff>
      <xdr:row>58</xdr:row>
      <xdr:rowOff>92370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28858"/>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87648</xdr:rowOff>
    </xdr:from>
    <xdr:to>
      <xdr:col>107</xdr:col>
      <xdr:colOff>50800</xdr:colOff>
      <xdr:row>58</xdr:row>
      <xdr:rowOff>92370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31748"/>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87648</xdr:rowOff>
    </xdr:from>
    <xdr:to>
      <xdr:col>102</xdr:col>
      <xdr:colOff>114300</xdr:colOff>
      <xdr:row>58</xdr:row>
      <xdr:rowOff>89243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31748"/>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35686</xdr:rowOff>
    </xdr:from>
    <xdr:to>
      <xdr:col>116</xdr:col>
      <xdr:colOff>114300</xdr:colOff>
      <xdr:row>58</xdr:row>
      <xdr:rowOff>137286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166513</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33958</xdr:rowOff>
    </xdr:from>
    <xdr:to>
      <xdr:col>112</xdr:col>
      <xdr:colOff>38100</xdr:colOff>
      <xdr:row>58</xdr:row>
      <xdr:rowOff>135558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152085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41570</xdr:rowOff>
    </xdr:from>
    <xdr:to>
      <xdr:col>107</xdr:col>
      <xdr:colOff>101600</xdr:colOff>
      <xdr:row>58</xdr:row>
      <xdr:rowOff>143170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159697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6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36848</xdr:rowOff>
    </xdr:from>
    <xdr:to>
      <xdr:col>102</xdr:col>
      <xdr:colOff>165100</xdr:colOff>
      <xdr:row>58</xdr:row>
      <xdr:rowOff>138448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154975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38443</xdr:rowOff>
    </xdr:from>
    <xdr:to>
      <xdr:col>98</xdr:col>
      <xdr:colOff>38100</xdr:colOff>
      <xdr:row>58</xdr:row>
      <xdr:rowOff>140043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156570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7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72183</xdr:rowOff>
    </xdr:from>
    <xdr:to>
      <xdr:col>116</xdr:col>
      <xdr:colOff>63500</xdr:colOff>
      <xdr:row>77</xdr:row>
      <xdr:rowOff>96963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73833"/>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96963</xdr:rowOff>
    </xdr:from>
    <xdr:to>
      <xdr:col>111</xdr:col>
      <xdr:colOff>177800</xdr:colOff>
      <xdr:row>77</xdr:row>
      <xdr:rowOff>113133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98613"/>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97424</xdr:rowOff>
    </xdr:from>
    <xdr:to>
      <xdr:col>107</xdr:col>
      <xdr:colOff>50800</xdr:colOff>
      <xdr:row>77</xdr:row>
      <xdr:rowOff>113133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299074"/>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97424</xdr:rowOff>
    </xdr:from>
    <xdr:to>
      <xdr:col>102</xdr:col>
      <xdr:colOff>114300</xdr:colOff>
      <xdr:row>77</xdr:row>
      <xdr:rowOff>109308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99074"/>
          <a:ext cx="889000" cy="1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21383</xdr:rowOff>
    </xdr:from>
    <xdr:to>
      <xdr:col>116</xdr:col>
      <xdr:colOff>114300</xdr:colOff>
      <xdr:row>77</xdr:row>
      <xdr:rowOff>122983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171260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0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46163</xdr:rowOff>
    </xdr:from>
    <xdr:to>
      <xdr:col>112</xdr:col>
      <xdr:colOff>38100</xdr:colOff>
      <xdr:row>77</xdr:row>
      <xdr:rowOff>147763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138890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62333</xdr:rowOff>
    </xdr:from>
    <xdr:to>
      <xdr:col>107</xdr:col>
      <xdr:colOff>101600</xdr:colOff>
      <xdr:row>77</xdr:row>
      <xdr:rowOff>163933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155060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46624</xdr:rowOff>
    </xdr:from>
    <xdr:to>
      <xdr:col>102</xdr:col>
      <xdr:colOff>165100</xdr:colOff>
      <xdr:row>77</xdr:row>
      <xdr:rowOff>148224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139351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58508</xdr:rowOff>
    </xdr:from>
    <xdr:to>
      <xdr:col>98</xdr:col>
      <xdr:colOff>38100</xdr:colOff>
      <xdr:row>77</xdr:row>
      <xdr:rowOff>160108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151235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住民一人当たりの歳出額は、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千円であり前年度比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万円の増となっている。</a:t>
          </a:r>
        </a:p>
        <a:p>
          <a:r>
            <a:rPr kumimoji="1" lang="ja-JP" altLang="en-US" sz="1300">
              <a:latin typeface="ＭＳ Ｐゴシック" panose="020B0600070205080204" pitchFamily="50" charset="-128"/>
              <a:ea typeface="ＭＳ Ｐゴシック" panose="020B0600070205080204" pitchFamily="50" charset="-128"/>
            </a:rPr>
            <a:t>人件費においては、会計年度任用職員制度の施行により増加しているが、住民一人当たり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万１千円で類似団体平均値よりやや低くなっている。</a:t>
          </a:r>
        </a:p>
        <a:p>
          <a:r>
            <a:rPr kumimoji="1" lang="ja-JP" altLang="en-US" sz="1300">
              <a:latin typeface="ＭＳ Ｐゴシック" panose="020B0600070205080204" pitchFamily="50" charset="-128"/>
              <a:ea typeface="ＭＳ Ｐゴシック" panose="020B0600070205080204" pitchFamily="50" charset="-128"/>
            </a:rPr>
            <a:t>物件費においては、新型コロナウイルス感染症対策事業費、ふるさと納税特産品返礼事業、庁舎移転に伴う機器移設委託等により増加している。</a:t>
          </a:r>
        </a:p>
        <a:p>
          <a:r>
            <a:rPr kumimoji="1" lang="ja-JP" altLang="en-US" sz="1300">
              <a:latin typeface="ＭＳ Ｐゴシック" panose="020B0600070205080204" pitchFamily="50" charset="-128"/>
              <a:ea typeface="ＭＳ Ｐゴシック" panose="020B0600070205080204" pitchFamily="50" charset="-128"/>
            </a:rPr>
            <a:t>扶助費においては、障害者自立支援給付費、子育て世帯への臨時給付金事業により増加している。</a:t>
          </a:r>
        </a:p>
        <a:p>
          <a:r>
            <a:rPr kumimoji="1" lang="ja-JP" altLang="en-US" sz="1300">
              <a:latin typeface="ＭＳ Ｐゴシック" panose="020B0600070205080204" pitchFamily="50" charset="-128"/>
              <a:ea typeface="ＭＳ Ｐゴシック" panose="020B0600070205080204" pitchFamily="50" charset="-128"/>
            </a:rPr>
            <a:t>補助費等においては、特別定額給付金事業、新型コロナウイルス感染症対策事業等の増により大きく増加している。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普通建設事業費（うち更新整備）においては、庁舎建設（建替え）事業等により大きく増加している。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
3,839
277.67
7,413,366
7,309,385
53,831
2,944,312
7,290,259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139586</xdr:rowOff>
    </xdr:from>
    <xdr:to>
      <xdr:col>24</xdr:col>
      <xdr:colOff>63500</xdr:colOff>
      <xdr:row>37</xdr:row>
      <xdr:rowOff>147187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83236"/>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139586</xdr:rowOff>
    </xdr:from>
    <xdr:to>
      <xdr:col>19</xdr:col>
      <xdr:colOff>177800</xdr:colOff>
      <xdr:row>37</xdr:row>
      <xdr:rowOff>161513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83236"/>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158198</xdr:rowOff>
    </xdr:from>
    <xdr:to>
      <xdr:col>15</xdr:col>
      <xdr:colOff>50800</xdr:colOff>
      <xdr:row>37</xdr:row>
      <xdr:rowOff>161513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184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158198</xdr:rowOff>
    </xdr:from>
    <xdr:to>
      <xdr:col>10</xdr:col>
      <xdr:colOff>114300</xdr:colOff>
      <xdr:row>37</xdr:row>
      <xdr:rowOff>166942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1848"/>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96387</xdr:rowOff>
    </xdr:from>
    <xdr:to>
      <xdr:col>24</xdr:col>
      <xdr:colOff>114300</xdr:colOff>
      <xdr:row>38</xdr:row>
      <xdr:rowOff>26536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11314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88786</xdr:rowOff>
    </xdr:from>
    <xdr:to>
      <xdr:col>20</xdr:col>
      <xdr:colOff>38100</xdr:colOff>
      <xdr:row>38</xdr:row>
      <xdr:rowOff>18935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2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10063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110712</xdr:rowOff>
    </xdr:from>
    <xdr:to>
      <xdr:col>15</xdr:col>
      <xdr:colOff>101600</xdr:colOff>
      <xdr:row>38</xdr:row>
      <xdr:rowOff>40863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31990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107398</xdr:rowOff>
    </xdr:from>
    <xdr:to>
      <xdr:col>10</xdr:col>
      <xdr:colOff>165100</xdr:colOff>
      <xdr:row>38</xdr:row>
      <xdr:rowOff>37548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28674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116141</xdr:rowOff>
    </xdr:from>
    <xdr:to>
      <xdr:col>6</xdr:col>
      <xdr:colOff>38100</xdr:colOff>
      <xdr:row>38</xdr:row>
      <xdr:rowOff>46292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37419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163521</xdr:rowOff>
    </xdr:from>
    <xdr:to>
      <xdr:col>24</xdr:col>
      <xdr:colOff>63500</xdr:colOff>
      <xdr:row>57</xdr:row>
      <xdr:rowOff>110324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64721"/>
          <a:ext cx="838200" cy="1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110324</xdr:rowOff>
    </xdr:from>
    <xdr:to>
      <xdr:col>19</xdr:col>
      <xdr:colOff>177800</xdr:colOff>
      <xdr:row>58</xdr:row>
      <xdr:rowOff>28957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82974"/>
          <a:ext cx="889000" cy="9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28957</xdr:rowOff>
    </xdr:from>
    <xdr:to>
      <xdr:col>15</xdr:col>
      <xdr:colOff>50800</xdr:colOff>
      <xdr:row>58</xdr:row>
      <xdr:rowOff>53904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3057"/>
          <a:ext cx="8890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51196</xdr:rowOff>
    </xdr:from>
    <xdr:to>
      <xdr:col>10</xdr:col>
      <xdr:colOff>114300</xdr:colOff>
      <xdr:row>58</xdr:row>
      <xdr:rowOff>53904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5296"/>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112721</xdr:rowOff>
    </xdr:from>
    <xdr:to>
      <xdr:col>24</xdr:col>
      <xdr:colOff>114300</xdr:colOff>
      <xdr:row>57</xdr:row>
      <xdr:rowOff>42871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135598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6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59524</xdr:rowOff>
    </xdr:from>
    <xdr:to>
      <xdr:col>20</xdr:col>
      <xdr:colOff>38100</xdr:colOff>
      <xdr:row>57</xdr:row>
      <xdr:rowOff>161124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6201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149607</xdr:rowOff>
    </xdr:from>
    <xdr:to>
      <xdr:col>15</xdr:col>
      <xdr:colOff>101600</xdr:colOff>
      <xdr:row>58</xdr:row>
      <xdr:rowOff>79757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70884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3104</xdr:rowOff>
    </xdr:from>
    <xdr:to>
      <xdr:col>10</xdr:col>
      <xdr:colOff>165100</xdr:colOff>
      <xdr:row>58</xdr:row>
      <xdr:rowOff>104704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95831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396</xdr:rowOff>
    </xdr:from>
    <xdr:to>
      <xdr:col>6</xdr:col>
      <xdr:colOff>38100</xdr:colOff>
      <xdr:row>58</xdr:row>
      <xdr:rowOff>101996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93123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97727</xdr:rowOff>
    </xdr:from>
    <xdr:to>
      <xdr:col>24</xdr:col>
      <xdr:colOff>63500</xdr:colOff>
      <xdr:row>76</xdr:row>
      <xdr:rowOff>125279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27927"/>
          <a:ext cx="8382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125279</xdr:rowOff>
    </xdr:from>
    <xdr:to>
      <xdr:col>19</xdr:col>
      <xdr:colOff>177800</xdr:colOff>
      <xdr:row>76</xdr:row>
      <xdr:rowOff>128043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55479"/>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128043</xdr:rowOff>
    </xdr:from>
    <xdr:to>
      <xdr:col>15</xdr:col>
      <xdr:colOff>50800</xdr:colOff>
      <xdr:row>76</xdr:row>
      <xdr:rowOff>146701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58243"/>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141782</xdr:rowOff>
    </xdr:from>
    <xdr:to>
      <xdr:col>10</xdr:col>
      <xdr:colOff>114300</xdr:colOff>
      <xdr:row>76</xdr:row>
      <xdr:rowOff>146701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71982"/>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46927</xdr:rowOff>
    </xdr:from>
    <xdr:to>
      <xdr:col>24</xdr:col>
      <xdr:colOff>114300</xdr:colOff>
      <xdr:row>76</xdr:row>
      <xdr:rowOff>148527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69804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2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74479</xdr:rowOff>
    </xdr:from>
    <xdr:to>
      <xdr:col>20</xdr:col>
      <xdr:colOff>38100</xdr:colOff>
      <xdr:row>77</xdr:row>
      <xdr:rowOff>4629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21156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7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77243</xdr:rowOff>
    </xdr:from>
    <xdr:to>
      <xdr:col>15</xdr:col>
      <xdr:colOff>101600</xdr:colOff>
      <xdr:row>77</xdr:row>
      <xdr:rowOff>7393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23920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8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95901</xdr:rowOff>
    </xdr:from>
    <xdr:to>
      <xdr:col>10</xdr:col>
      <xdr:colOff>165100</xdr:colOff>
      <xdr:row>77</xdr:row>
      <xdr:rowOff>26051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17178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1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90982</xdr:rowOff>
    </xdr:from>
    <xdr:to>
      <xdr:col>6</xdr:col>
      <xdr:colOff>38100</xdr:colOff>
      <xdr:row>77</xdr:row>
      <xdr:rowOff>21132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37659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61029</xdr:rowOff>
    </xdr:from>
    <xdr:to>
      <xdr:col>24</xdr:col>
      <xdr:colOff>63500</xdr:colOff>
      <xdr:row>97</xdr:row>
      <xdr:rowOff>61243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91679"/>
          <a:ext cx="8382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61243</xdr:rowOff>
    </xdr:from>
    <xdr:to>
      <xdr:col>19</xdr:col>
      <xdr:colOff>177800</xdr:colOff>
      <xdr:row>97</xdr:row>
      <xdr:rowOff>71224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91893"/>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70441</xdr:rowOff>
    </xdr:from>
    <xdr:to>
      <xdr:col>15</xdr:col>
      <xdr:colOff>50800</xdr:colOff>
      <xdr:row>97</xdr:row>
      <xdr:rowOff>71224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0109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70441</xdr:rowOff>
    </xdr:from>
    <xdr:to>
      <xdr:col>10</xdr:col>
      <xdr:colOff>114300</xdr:colOff>
      <xdr:row>97</xdr:row>
      <xdr:rowOff>89959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01091"/>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10229</xdr:rowOff>
    </xdr:from>
    <xdr:to>
      <xdr:col>24</xdr:col>
      <xdr:colOff>114300</xdr:colOff>
      <xdr:row>97</xdr:row>
      <xdr:rowOff>111829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160106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1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10443</xdr:rowOff>
    </xdr:from>
    <xdr:to>
      <xdr:col>20</xdr:col>
      <xdr:colOff>38100</xdr:colOff>
      <xdr:row>97</xdr:row>
      <xdr:rowOff>112043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103170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20424</xdr:rowOff>
    </xdr:from>
    <xdr:to>
      <xdr:col>15</xdr:col>
      <xdr:colOff>101600</xdr:colOff>
      <xdr:row>97</xdr:row>
      <xdr:rowOff>122024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138551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2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19641</xdr:rowOff>
    </xdr:from>
    <xdr:to>
      <xdr:col>10</xdr:col>
      <xdr:colOff>165100</xdr:colOff>
      <xdr:row>97</xdr:row>
      <xdr:rowOff>121241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112368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39159</xdr:rowOff>
    </xdr:from>
    <xdr:to>
      <xdr:col>6</xdr:col>
      <xdr:colOff>38100</xdr:colOff>
      <xdr:row>97</xdr:row>
      <xdr:rowOff>140759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131886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48507</xdr:rowOff>
    </xdr:from>
    <xdr:to>
      <xdr:col>55</xdr:col>
      <xdr:colOff>0</xdr:colOff>
      <xdr:row>58</xdr:row>
      <xdr:rowOff>50936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92607"/>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30842</xdr:rowOff>
    </xdr:from>
    <xdr:to>
      <xdr:col>50</xdr:col>
      <xdr:colOff>114300</xdr:colOff>
      <xdr:row>58</xdr:row>
      <xdr:rowOff>48507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74942"/>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30842</xdr:rowOff>
    </xdr:from>
    <xdr:to>
      <xdr:col>45</xdr:col>
      <xdr:colOff>177800</xdr:colOff>
      <xdr:row>58</xdr:row>
      <xdr:rowOff>54974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74942"/>
          <a:ext cx="889000" cy="2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41249</xdr:rowOff>
    </xdr:from>
    <xdr:to>
      <xdr:col>41</xdr:col>
      <xdr:colOff>50800</xdr:colOff>
      <xdr:row>58</xdr:row>
      <xdr:rowOff>54974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85349"/>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xdr:rowOff>
    </xdr:from>
    <xdr:to>
      <xdr:col>55</xdr:col>
      <xdr:colOff>50800</xdr:colOff>
      <xdr:row>58</xdr:row>
      <xdr:rowOff>101736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130963</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169157</xdr:rowOff>
    </xdr:from>
    <xdr:to>
      <xdr:col>50</xdr:col>
      <xdr:colOff>165100</xdr:colOff>
      <xdr:row>58</xdr:row>
      <xdr:rowOff>99307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115834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1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151492</xdr:rowOff>
    </xdr:from>
    <xdr:to>
      <xdr:col>46</xdr:col>
      <xdr:colOff>38100</xdr:colOff>
      <xdr:row>58</xdr:row>
      <xdr:rowOff>81642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98169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4174</xdr:rowOff>
    </xdr:from>
    <xdr:to>
      <xdr:col>41</xdr:col>
      <xdr:colOff>101600</xdr:colOff>
      <xdr:row>58</xdr:row>
      <xdr:rowOff>105774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122301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2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161899</xdr:rowOff>
    </xdr:from>
    <xdr:to>
      <xdr:col>36</xdr:col>
      <xdr:colOff>165100</xdr:colOff>
      <xdr:row>58</xdr:row>
      <xdr:rowOff>92049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108576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0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31353</xdr:rowOff>
    </xdr:from>
    <xdr:to>
      <xdr:col>55</xdr:col>
      <xdr:colOff>0</xdr:colOff>
      <xdr:row>78</xdr:row>
      <xdr:rowOff>74599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04453"/>
          <a:ext cx="838200" cy="4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144160</xdr:rowOff>
    </xdr:from>
    <xdr:to>
      <xdr:col>50</xdr:col>
      <xdr:colOff>114300</xdr:colOff>
      <xdr:row>78</xdr:row>
      <xdr:rowOff>74599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74360"/>
          <a:ext cx="889000" cy="27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144160</xdr:rowOff>
    </xdr:from>
    <xdr:to>
      <xdr:col>45</xdr:col>
      <xdr:colOff>177800</xdr:colOff>
      <xdr:row>78</xdr:row>
      <xdr:rowOff>129217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74360"/>
          <a:ext cx="889000" cy="32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75366</xdr:rowOff>
    </xdr:from>
    <xdr:to>
      <xdr:col>41</xdr:col>
      <xdr:colOff>50800</xdr:colOff>
      <xdr:row>78</xdr:row>
      <xdr:rowOff>129217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48466"/>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152003</xdr:rowOff>
    </xdr:from>
    <xdr:to>
      <xdr:col>55</xdr:col>
      <xdr:colOff>50800</xdr:colOff>
      <xdr:row>78</xdr:row>
      <xdr:rowOff>82153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3430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23799</xdr:rowOff>
    </xdr:from>
    <xdr:to>
      <xdr:col>50</xdr:col>
      <xdr:colOff>165100</xdr:colOff>
      <xdr:row>78</xdr:row>
      <xdr:rowOff>125399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141926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93360</xdr:rowOff>
    </xdr:from>
    <xdr:to>
      <xdr:col>46</xdr:col>
      <xdr:colOff>38100</xdr:colOff>
      <xdr:row>77</xdr:row>
      <xdr:rowOff>23510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40038</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89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78417</xdr:rowOff>
    </xdr:from>
    <xdr:to>
      <xdr:col>41</xdr:col>
      <xdr:colOff>101600</xdr:colOff>
      <xdr:row>79</xdr:row>
      <xdr:rowOff>8567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171144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24566</xdr:rowOff>
    </xdr:from>
    <xdr:to>
      <xdr:col>36</xdr:col>
      <xdr:colOff>165100</xdr:colOff>
      <xdr:row>78</xdr:row>
      <xdr:rowOff>126166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142693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100140</xdr:rowOff>
    </xdr:from>
    <xdr:to>
      <xdr:col>55</xdr:col>
      <xdr:colOff>0</xdr:colOff>
      <xdr:row>98</xdr:row>
      <xdr:rowOff>114545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02240"/>
          <a:ext cx="8382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100140</xdr:rowOff>
    </xdr:from>
    <xdr:to>
      <xdr:col>50</xdr:col>
      <xdr:colOff>114300</xdr:colOff>
      <xdr:row>98</xdr:row>
      <xdr:rowOff>117154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02240"/>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117154</xdr:rowOff>
    </xdr:from>
    <xdr:to>
      <xdr:col>45</xdr:col>
      <xdr:colOff>177800</xdr:colOff>
      <xdr:row>98</xdr:row>
      <xdr:rowOff>163694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19254"/>
          <a:ext cx="889000" cy="4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140004</xdr:rowOff>
    </xdr:from>
    <xdr:to>
      <xdr:col>41</xdr:col>
      <xdr:colOff>50800</xdr:colOff>
      <xdr:row>98</xdr:row>
      <xdr:rowOff>163694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42104"/>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63745</xdr:rowOff>
    </xdr:from>
    <xdr:to>
      <xdr:col>55</xdr:col>
      <xdr:colOff>50800</xdr:colOff>
      <xdr:row>98</xdr:row>
      <xdr:rowOff>165345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6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49340</xdr:rowOff>
    </xdr:from>
    <xdr:to>
      <xdr:col>50</xdr:col>
      <xdr:colOff>165100</xdr:colOff>
      <xdr:row>98</xdr:row>
      <xdr:rowOff>150940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167467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2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66354</xdr:rowOff>
    </xdr:from>
    <xdr:to>
      <xdr:col>46</xdr:col>
      <xdr:colOff>38100</xdr:colOff>
      <xdr:row>98</xdr:row>
      <xdr:rowOff>167954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159081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6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112894</xdr:rowOff>
    </xdr:from>
    <xdr:to>
      <xdr:col>41</xdr:col>
      <xdr:colOff>101600</xdr:colOff>
      <xdr:row>99</xdr:row>
      <xdr:rowOff>43044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34171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89204</xdr:rowOff>
    </xdr:from>
    <xdr:to>
      <xdr:col>36</xdr:col>
      <xdr:colOff>165100</xdr:colOff>
      <xdr:row>99</xdr:row>
      <xdr:rowOff>19354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10481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8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48363</xdr:rowOff>
    </xdr:from>
    <xdr:to>
      <xdr:col>85</xdr:col>
      <xdr:colOff>127000</xdr:colOff>
      <xdr:row>38</xdr:row>
      <xdr:rowOff>89640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20563"/>
          <a:ext cx="838200" cy="38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89640</xdr:rowOff>
    </xdr:from>
    <xdr:to>
      <xdr:col>81</xdr:col>
      <xdr:colOff>50800</xdr:colOff>
      <xdr:row>38</xdr:row>
      <xdr:rowOff>92330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04740"/>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92330</xdr:rowOff>
    </xdr:from>
    <xdr:to>
      <xdr:col>76</xdr:col>
      <xdr:colOff>114300</xdr:colOff>
      <xdr:row>38</xdr:row>
      <xdr:rowOff>97904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7430"/>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65325</xdr:rowOff>
    </xdr:from>
    <xdr:to>
      <xdr:col>71</xdr:col>
      <xdr:colOff>177800</xdr:colOff>
      <xdr:row>38</xdr:row>
      <xdr:rowOff>97904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80425"/>
          <a:ext cx="889000" cy="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169013</xdr:rowOff>
    </xdr:from>
    <xdr:to>
      <xdr:col>85</xdr:col>
      <xdr:colOff>177800</xdr:colOff>
      <xdr:row>36</xdr:row>
      <xdr:rowOff>99163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20440</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2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38840</xdr:rowOff>
    </xdr:from>
    <xdr:to>
      <xdr:col>81</xdr:col>
      <xdr:colOff>101600</xdr:colOff>
      <xdr:row>38</xdr:row>
      <xdr:rowOff>140440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131567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4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41530</xdr:rowOff>
    </xdr:from>
    <xdr:to>
      <xdr:col>76</xdr:col>
      <xdr:colOff>165100</xdr:colOff>
      <xdr:row>38</xdr:row>
      <xdr:rowOff>143130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134257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47104</xdr:rowOff>
    </xdr:from>
    <xdr:to>
      <xdr:col>72</xdr:col>
      <xdr:colOff>38100</xdr:colOff>
      <xdr:row>38</xdr:row>
      <xdr:rowOff>148704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139831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14525</xdr:rowOff>
    </xdr:from>
    <xdr:to>
      <xdr:col>67</xdr:col>
      <xdr:colOff>101600</xdr:colOff>
      <xdr:row>38</xdr:row>
      <xdr:rowOff>116125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107252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13467</xdr:rowOff>
    </xdr:from>
    <xdr:to>
      <xdr:col>85</xdr:col>
      <xdr:colOff>127000</xdr:colOff>
      <xdr:row>58</xdr:row>
      <xdr:rowOff>63340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57567"/>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54636</xdr:rowOff>
    </xdr:from>
    <xdr:to>
      <xdr:col>81</xdr:col>
      <xdr:colOff>50800</xdr:colOff>
      <xdr:row>58</xdr:row>
      <xdr:rowOff>63340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987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54636</xdr:rowOff>
    </xdr:from>
    <xdr:to>
      <xdr:col>76</xdr:col>
      <xdr:colOff>114300</xdr:colOff>
      <xdr:row>58</xdr:row>
      <xdr:rowOff>61782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98736"/>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61782</xdr:rowOff>
    </xdr:from>
    <xdr:to>
      <xdr:col>71</xdr:col>
      <xdr:colOff>177800</xdr:colOff>
      <xdr:row>58</xdr:row>
      <xdr:rowOff>68158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05882"/>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134117</xdr:rowOff>
    </xdr:from>
    <xdr:to>
      <xdr:col>85</xdr:col>
      <xdr:colOff>177800</xdr:colOff>
      <xdr:row>58</xdr:row>
      <xdr:rowOff>64267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49044</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2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12540</xdr:rowOff>
    </xdr:from>
    <xdr:to>
      <xdr:col>81</xdr:col>
      <xdr:colOff>101600</xdr:colOff>
      <xdr:row>58</xdr:row>
      <xdr:rowOff>114140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105267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3836</xdr:rowOff>
    </xdr:from>
    <xdr:to>
      <xdr:col>76</xdr:col>
      <xdr:colOff>165100</xdr:colOff>
      <xdr:row>58</xdr:row>
      <xdr:rowOff>105436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96563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10982</xdr:rowOff>
    </xdr:from>
    <xdr:to>
      <xdr:col>72</xdr:col>
      <xdr:colOff>38100</xdr:colOff>
      <xdr:row>58</xdr:row>
      <xdr:rowOff>112582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103709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17358</xdr:rowOff>
    </xdr:from>
    <xdr:to>
      <xdr:col>67</xdr:col>
      <xdr:colOff>101600</xdr:colOff>
      <xdr:row>58</xdr:row>
      <xdr:rowOff>118958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110085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139981</xdr:rowOff>
    </xdr:from>
    <xdr:to>
      <xdr:col>85</xdr:col>
      <xdr:colOff>127000</xdr:colOff>
      <xdr:row>78</xdr:row>
      <xdr:rowOff>153133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13081"/>
          <a:ext cx="838200" cy="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85958</xdr:rowOff>
    </xdr:from>
    <xdr:to>
      <xdr:col>81</xdr:col>
      <xdr:colOff>50800</xdr:colOff>
      <xdr:row>78</xdr:row>
      <xdr:rowOff>153133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59058"/>
          <a:ext cx="889000" cy="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85958</xdr:rowOff>
    </xdr:from>
    <xdr:to>
      <xdr:col>76</xdr:col>
      <xdr:colOff>114300</xdr:colOff>
      <xdr:row>78</xdr:row>
      <xdr:rowOff>130966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59058"/>
          <a:ext cx="8890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124095</xdr:rowOff>
    </xdr:from>
    <xdr:to>
      <xdr:col>71</xdr:col>
      <xdr:colOff>177800</xdr:colOff>
      <xdr:row>78</xdr:row>
      <xdr:rowOff>130966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9719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89181</xdr:rowOff>
    </xdr:from>
    <xdr:to>
      <xdr:col>85</xdr:col>
      <xdr:colOff>177800</xdr:colOff>
      <xdr:row>79</xdr:row>
      <xdr:rowOff>19331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48558</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102333</xdr:rowOff>
    </xdr:from>
    <xdr:to>
      <xdr:col>81</xdr:col>
      <xdr:colOff>101600</xdr:colOff>
      <xdr:row>79</xdr:row>
      <xdr:rowOff>32483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49010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35158</xdr:rowOff>
    </xdr:from>
    <xdr:to>
      <xdr:col>76</xdr:col>
      <xdr:colOff>165100</xdr:colOff>
      <xdr:row>78</xdr:row>
      <xdr:rowOff>136758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153285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80166</xdr:rowOff>
    </xdr:from>
    <xdr:to>
      <xdr:col>72</xdr:col>
      <xdr:colOff>38100</xdr:colOff>
      <xdr:row>79</xdr:row>
      <xdr:rowOff>10316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26843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73295</xdr:rowOff>
    </xdr:from>
    <xdr:to>
      <xdr:col>67</xdr:col>
      <xdr:colOff>101600</xdr:colOff>
      <xdr:row>79</xdr:row>
      <xdr:rowOff>3445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19972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26981</xdr:rowOff>
    </xdr:from>
    <xdr:to>
      <xdr:col>85</xdr:col>
      <xdr:colOff>127000</xdr:colOff>
      <xdr:row>98</xdr:row>
      <xdr:rowOff>40618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29081"/>
          <a:ext cx="838200" cy="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40618</xdr:rowOff>
    </xdr:from>
    <xdr:to>
      <xdr:col>81</xdr:col>
      <xdr:colOff>50800</xdr:colOff>
      <xdr:row>98</xdr:row>
      <xdr:rowOff>44058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42718"/>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34536</xdr:rowOff>
    </xdr:from>
    <xdr:to>
      <xdr:col>76</xdr:col>
      <xdr:colOff>114300</xdr:colOff>
      <xdr:row>98</xdr:row>
      <xdr:rowOff>44058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36636"/>
          <a:ext cx="889000" cy="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32534</xdr:rowOff>
    </xdr:from>
    <xdr:to>
      <xdr:col>71</xdr:col>
      <xdr:colOff>177800</xdr:colOff>
      <xdr:row>98</xdr:row>
      <xdr:rowOff>34536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34634"/>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147631</xdr:rowOff>
    </xdr:from>
    <xdr:to>
      <xdr:col>85</xdr:col>
      <xdr:colOff>177800</xdr:colOff>
      <xdr:row>98</xdr:row>
      <xdr:rowOff>77781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126058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5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161268</xdr:rowOff>
    </xdr:from>
    <xdr:to>
      <xdr:col>81</xdr:col>
      <xdr:colOff>101600</xdr:colOff>
      <xdr:row>98</xdr:row>
      <xdr:rowOff>91418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82545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8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164708</xdr:rowOff>
    </xdr:from>
    <xdr:to>
      <xdr:col>76</xdr:col>
      <xdr:colOff>165100</xdr:colOff>
      <xdr:row>98</xdr:row>
      <xdr:rowOff>94858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85985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88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155186</xdr:rowOff>
    </xdr:from>
    <xdr:to>
      <xdr:col>72</xdr:col>
      <xdr:colOff>38100</xdr:colOff>
      <xdr:row>98</xdr:row>
      <xdr:rowOff>85336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76463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153184</xdr:rowOff>
    </xdr:from>
    <xdr:to>
      <xdr:col>67</xdr:col>
      <xdr:colOff>101600</xdr:colOff>
      <xdr:row>98</xdr:row>
      <xdr:rowOff>83334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74461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7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総務費は、各種イベント等の中止に伴い経常的なものは減となったが、新庁舎建設事業、特別定額給付金事業、新型コロナウイルス感染症対策事業、ふるさと応援返礼品事業の増により大きく増加している。</a:t>
          </a:r>
        </a:p>
        <a:p>
          <a:r>
            <a:rPr kumimoji="1" lang="ja-JP" altLang="en-US" sz="1300">
              <a:latin typeface="ＭＳ Ｐゴシック" panose="020B0600070205080204" pitchFamily="50" charset="-128"/>
              <a:ea typeface="ＭＳ Ｐゴシック" panose="020B0600070205080204" pitchFamily="50" charset="-128"/>
            </a:rPr>
            <a:t>民生費は、後期高齢者医療事業会計、介護保険事業会計の繰出金、新型コロナウイルス感染症対策事業費の増により増加している。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商工費は、新型コロナ感染症地方創生臨時交付金事業の増により大きく増加している。</a:t>
          </a:r>
        </a:p>
        <a:p>
          <a:r>
            <a:rPr kumimoji="1" lang="ja-JP" altLang="en-US" sz="1300">
              <a:latin typeface="ＭＳ Ｐゴシック" panose="020B0600070205080204" pitchFamily="50" charset="-128"/>
              <a:ea typeface="ＭＳ Ｐゴシック" panose="020B0600070205080204" pitchFamily="50" charset="-128"/>
            </a:rPr>
            <a:t>土木費は、道路維持費や道路改良費の減により減少している。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消防費は、防災無線デジタル化事業、西臼杵広域行政事務組合負担金の増により大きく増加している。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教育費は、新型コロナ感染症対応地方創生臨時交付金事業の増により増加している。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財政調整基金残高は、前年度決算余剰金の積立等に伴い増加したが、標準財政規模の増の割合がこれを上回ったことから、標準財政規模に占める財政調整基金残高は、約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ポイントの減となっている。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実質単年度収支は、一般寄附による歳入の増と、歳出の精査等により余剰金が生じたことから、黒字を確保した。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今後も、事務事業の見直しや統廃合など歳出の合理化等行財政改革を推進し、安定的な財政運営に努めていく。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一般会計及び公営企業会計、公営企業以外の各特別会計において、いずれも実質赤字額及び資金不足額は生じておらず、連結実質赤字比率は算出されていない。</a:t>
          </a:r>
        </a:p>
        <a:p>
          <a:r>
            <a:rPr kumimoji="1" lang="ja-JP" altLang="en-US" sz="1400">
              <a:latin typeface="ＭＳ ゴシック" pitchFamily="49" charset="-128"/>
              <a:ea typeface="ＭＳ ゴシック" pitchFamily="49" charset="-128"/>
            </a:rPr>
            <a:t>今後とも、各会計において、赤字や資金不足にならないよう十分注意しながら、町全体の安定的な財政運営に努めていく。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7413366</v>
      </c>
      <c r="BO4" s="433"/>
      <c r="BP4" s="433"/>
      <c r="BQ4" s="433"/>
      <c r="BR4" s="433"/>
      <c r="BS4" s="433"/>
      <c r="BT4" s="433"/>
      <c r="BU4" s="434"/>
      <c r="BV4" s="432">
        <v>5983967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1.8</v>
      </c>
      <c r="CU4" s="439"/>
      <c r="CV4" s="439"/>
      <c r="CW4" s="439"/>
      <c r="CX4" s="439"/>
      <c r="CY4" s="439"/>
      <c r="CZ4" s="439"/>
      <c r="DA4" s="440"/>
      <c r="DB4" s="438">
        <v>1.8</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7309385</v>
      </c>
      <c r="BO5" s="470"/>
      <c r="BP5" s="470"/>
      <c r="BQ5" s="470"/>
      <c r="BR5" s="470"/>
      <c r="BS5" s="470"/>
      <c r="BT5" s="470"/>
      <c r="BU5" s="471"/>
      <c r="BV5" s="469">
        <v>5901299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v>
      </c>
      <c r="CU5" s="467"/>
      <c r="CV5" s="467"/>
      <c r="CW5" s="467"/>
      <c r="CX5" s="467"/>
      <c r="CY5" s="467"/>
      <c r="CZ5" s="467"/>
      <c r="DA5" s="468"/>
      <c r="DB5" s="466">
        <v>88.2</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103981</v>
      </c>
      <c r="BO6" s="470"/>
      <c r="BP6" s="470"/>
      <c r="BQ6" s="470"/>
      <c r="BR6" s="470"/>
      <c r="BS6" s="470"/>
      <c r="BT6" s="470"/>
      <c r="BU6" s="471"/>
      <c r="BV6" s="469">
        <v>82668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87.2</v>
      </c>
      <c r="CU6" s="507"/>
      <c r="CV6" s="507"/>
      <c r="CW6" s="507"/>
      <c r="CX6" s="507"/>
      <c r="CY6" s="507"/>
      <c r="CZ6" s="507"/>
      <c r="DA6" s="508"/>
      <c r="DB6" s="506">
        <v>90.6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50150</v>
      </c>
      <c r="BO7" s="470"/>
      <c r="BP7" s="470"/>
      <c r="BQ7" s="470"/>
      <c r="BR7" s="470"/>
      <c r="BS7" s="470"/>
      <c r="BT7" s="470"/>
      <c r="BU7" s="471"/>
      <c r="BV7" s="469">
        <v>32217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2944312</v>
      </c>
      <c r="CU7" s="470"/>
      <c r="CV7" s="470"/>
      <c r="CW7" s="470"/>
      <c r="CX7" s="470"/>
      <c r="CY7" s="470"/>
      <c r="CZ7" s="470"/>
      <c r="DA7" s="471"/>
      <c r="DB7" s="469">
        <v>2835241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53831</v>
      </c>
      <c r="BO8" s="470"/>
      <c r="BP8" s="470"/>
      <c r="BQ8" s="470"/>
      <c r="BR8" s="470"/>
      <c r="BS8" s="470"/>
      <c r="BT8" s="470"/>
      <c r="BU8" s="471"/>
      <c r="BV8" s="469">
        <v>50451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0.17</v>
      </c>
      <c r="CU8" s="510"/>
      <c r="CV8" s="510"/>
      <c r="CW8" s="510"/>
      <c r="CX8" s="510"/>
      <c r="CY8" s="510"/>
      <c r="CZ8" s="510"/>
      <c r="DA8" s="511"/>
      <c r="DB8" s="509">
        <v>0.16</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3635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3380</v>
      </c>
      <c r="BO9" s="470"/>
      <c r="BP9" s="470"/>
      <c r="BQ9" s="470"/>
      <c r="BR9" s="470"/>
      <c r="BS9" s="470"/>
      <c r="BT9" s="470"/>
      <c r="BU9" s="471"/>
      <c r="BV9" s="469">
        <v>-8705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15.5</v>
      </c>
      <c r="CU9" s="467"/>
      <c r="CV9" s="467"/>
      <c r="CW9" s="467"/>
      <c r="CX9" s="467"/>
      <c r="CY9" s="467"/>
      <c r="CZ9" s="467"/>
      <c r="DA9" s="468"/>
      <c r="DB9" s="466">
        <v>16.5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3946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115</v>
      </c>
      <c r="BO10" s="470"/>
      <c r="BP10" s="470"/>
      <c r="BQ10" s="470"/>
      <c r="BR10" s="470"/>
      <c r="BS10" s="470"/>
      <c r="BT10" s="470"/>
      <c r="BU10" s="471"/>
      <c r="BV10" s="469">
        <v>621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3844</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102</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3839</v>
      </c>
      <c r="S13" s="554"/>
      <c r="T13" s="554"/>
      <c r="U13" s="554"/>
      <c r="V13" s="555"/>
      <c r="W13" s="485" t="s">
        <v>140</v>
      </c>
      <c r="X13" s="486"/>
      <c r="Y13" s="486"/>
      <c r="Z13" s="486"/>
      <c r="AA13" s="486"/>
      <c r="AB13" s="476"/>
      <c r="AC13" s="520">
        <v>774</v>
      </c>
      <c r="AD13" s="521"/>
      <c r="AE13" s="521"/>
      <c r="AF13" s="521"/>
      <c r="AG13" s="563"/>
      <c r="AH13" s="520">
        <v>832</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3495</v>
      </c>
      <c r="BO13" s="470"/>
      <c r="BP13" s="470"/>
      <c r="BQ13" s="470"/>
      <c r="BR13" s="470"/>
      <c r="BS13" s="470"/>
      <c r="BT13" s="470"/>
      <c r="BU13" s="471"/>
      <c r="BV13" s="469">
        <v>-8084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5.8</v>
      </c>
      <c r="CU13" s="467"/>
      <c r="CV13" s="467"/>
      <c r="CW13" s="467"/>
      <c r="CX13" s="467"/>
      <c r="CY13" s="467"/>
      <c r="CZ13" s="467"/>
      <c r="DA13" s="468"/>
      <c r="DB13" s="466">
        <v>5.6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3956</v>
      </c>
      <c r="S14" s="554"/>
      <c r="T14" s="554"/>
      <c r="U14" s="554"/>
      <c r="V14" s="555"/>
      <c r="W14" s="459"/>
      <c r="X14" s="460"/>
      <c r="Y14" s="460"/>
      <c r="Z14" s="460"/>
      <c r="AA14" s="460"/>
      <c r="AB14" s="449"/>
      <c r="AC14" s="556">
        <v>35.9</v>
      </c>
      <c r="AD14" s="557"/>
      <c r="AE14" s="557"/>
      <c r="AF14" s="557"/>
      <c r="AG14" s="558"/>
      <c r="AH14" s="556">
        <v>35.6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9.1999999999999993</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147</v>
      </c>
      <c r="N15" s="561"/>
      <c r="O15" s="561"/>
      <c r="P15" s="561"/>
      <c r="Q15" s="562"/>
      <c r="R15" s="553">
        <v>3950</v>
      </c>
      <c r="S15" s="554"/>
      <c r="T15" s="554"/>
      <c r="U15" s="554"/>
      <c r="V15" s="555"/>
      <c r="W15" s="485" t="s">
        <v>148</v>
      </c>
      <c r="X15" s="486"/>
      <c r="Y15" s="486"/>
      <c r="Z15" s="486"/>
      <c r="AA15" s="486"/>
      <c r="AB15" s="476"/>
      <c r="AC15" s="520">
        <v>384</v>
      </c>
      <c r="AD15" s="521"/>
      <c r="AE15" s="521"/>
      <c r="AF15" s="521"/>
      <c r="AG15" s="563"/>
      <c r="AH15" s="520">
        <v>513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478467</v>
      </c>
      <c r="BO15" s="433"/>
      <c r="BP15" s="433"/>
      <c r="BQ15" s="433"/>
      <c r="BR15" s="433"/>
      <c r="BS15" s="433"/>
      <c r="BT15" s="433"/>
      <c r="BU15" s="434"/>
      <c r="BV15" s="432">
        <v>443338</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17.8</v>
      </c>
      <c r="AD16" s="557"/>
      <c r="AE16" s="557"/>
      <c r="AF16" s="557"/>
      <c r="AG16" s="558"/>
      <c r="AH16" s="556">
        <v>21.9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2793493</v>
      </c>
      <c r="BO16" s="470"/>
      <c r="BP16" s="470"/>
      <c r="BQ16" s="470"/>
      <c r="BR16" s="470"/>
      <c r="BS16" s="470"/>
      <c r="BT16" s="470"/>
      <c r="BU16" s="471"/>
      <c r="BV16" s="469">
        <v>2671997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1000</v>
      </c>
      <c r="AD17" s="521"/>
      <c r="AE17" s="521"/>
      <c r="AF17" s="521"/>
      <c r="AG17" s="563"/>
      <c r="AH17" s="520">
        <v>993</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566411</v>
      </c>
      <c r="BO17" s="470"/>
      <c r="BP17" s="470"/>
      <c r="BQ17" s="470"/>
      <c r="BR17" s="470"/>
      <c r="BS17" s="470"/>
      <c r="BT17" s="470"/>
      <c r="BU17" s="471"/>
      <c r="BV17" s="469">
        <v>532535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158</v>
      </c>
      <c r="C18" s="512"/>
      <c r="D18" s="512"/>
      <c r="E18" s="584"/>
      <c r="F18" s="584"/>
      <c r="G18" s="584"/>
      <c r="H18" s="584"/>
      <c r="I18" s="584"/>
      <c r="J18" s="584"/>
      <c r="K18" s="584"/>
      <c r="L18" s="585">
        <v>277.67</v>
      </c>
      <c r="M18" s="585"/>
      <c r="N18" s="585"/>
      <c r="O18" s="585"/>
      <c r="P18" s="585"/>
      <c r="Q18" s="585"/>
      <c r="R18" s="586"/>
      <c r="S18" s="586"/>
      <c r="T18" s="586"/>
      <c r="U18" s="586"/>
      <c r="V18" s="587"/>
      <c r="W18" s="487"/>
      <c r="X18" s="488"/>
      <c r="Y18" s="488"/>
      <c r="Z18" s="488"/>
      <c r="AA18" s="488"/>
      <c r="AB18" s="479"/>
      <c r="AC18" s="588">
        <v>46.3</v>
      </c>
      <c r="AD18" s="589"/>
      <c r="AE18" s="589"/>
      <c r="AF18" s="589"/>
      <c r="AG18" s="590"/>
      <c r="AH18" s="588">
        <v>42.5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2533504</v>
      </c>
      <c r="BO18" s="470"/>
      <c r="BP18" s="470"/>
      <c r="BQ18" s="470"/>
      <c r="BR18" s="470"/>
      <c r="BS18" s="470"/>
      <c r="BT18" s="470"/>
      <c r="BU18" s="471"/>
      <c r="BV18" s="469">
        <v>2542814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160</v>
      </c>
      <c r="C19" s="512"/>
      <c r="D19" s="512"/>
      <c r="E19" s="584"/>
      <c r="F19" s="584"/>
      <c r="G19" s="584"/>
      <c r="H19" s="584"/>
      <c r="I19" s="584"/>
      <c r="J19" s="584"/>
      <c r="K19" s="584"/>
      <c r="L19" s="592">
        <v>13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3706662</v>
      </c>
      <c r="BO19" s="470"/>
      <c r="BP19" s="470"/>
      <c r="BQ19" s="470"/>
      <c r="BR19" s="470"/>
      <c r="BS19" s="470"/>
      <c r="BT19" s="470"/>
      <c r="BU19" s="471"/>
      <c r="BV19" s="469">
        <v>3364465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162</v>
      </c>
      <c r="C20" s="512"/>
      <c r="D20" s="512"/>
      <c r="E20" s="584"/>
      <c r="F20" s="584"/>
      <c r="G20" s="584"/>
      <c r="H20" s="584"/>
      <c r="I20" s="584"/>
      <c r="J20" s="584"/>
      <c r="K20" s="584"/>
      <c r="L20" s="592">
        <v>1493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7290259</v>
      </c>
      <c r="BO23" s="470"/>
      <c r="BP23" s="470"/>
      <c r="BQ23" s="470"/>
      <c r="BR23" s="470"/>
      <c r="BS23" s="470"/>
      <c r="BT23" s="470"/>
      <c r="BU23" s="471"/>
      <c r="BV23" s="469">
        <v>6072283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171</v>
      </c>
      <c r="F24" s="499"/>
      <c r="G24" s="499"/>
      <c r="H24" s="499"/>
      <c r="I24" s="499"/>
      <c r="J24" s="499"/>
      <c r="K24" s="500"/>
      <c r="L24" s="520">
        <v>1</v>
      </c>
      <c r="M24" s="521"/>
      <c r="N24" s="521"/>
      <c r="O24" s="521"/>
      <c r="P24" s="563"/>
      <c r="Q24" s="520">
        <v>6800</v>
      </c>
      <c r="R24" s="521"/>
      <c r="S24" s="521"/>
      <c r="T24" s="521"/>
      <c r="U24" s="521"/>
      <c r="V24" s="563"/>
      <c r="W24" s="622"/>
      <c r="X24" s="610"/>
      <c r="Y24" s="611"/>
      <c r="Z24" s="519" t="s">
        <v>172</v>
      </c>
      <c r="AA24" s="499"/>
      <c r="AB24" s="499"/>
      <c r="AC24" s="499"/>
      <c r="AD24" s="499"/>
      <c r="AE24" s="499"/>
      <c r="AF24" s="499"/>
      <c r="AG24" s="500"/>
      <c r="AH24" s="520">
        <v>82</v>
      </c>
      <c r="AI24" s="521"/>
      <c r="AJ24" s="521"/>
      <c r="AK24" s="521"/>
      <c r="AL24" s="563"/>
      <c r="AM24" s="520">
        <v>250346</v>
      </c>
      <c r="AN24" s="521"/>
      <c r="AO24" s="521"/>
      <c r="AP24" s="521"/>
      <c r="AQ24" s="521"/>
      <c r="AR24" s="563"/>
      <c r="AS24" s="520">
        <v>3053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5982644</v>
      </c>
      <c r="BO24" s="470"/>
      <c r="BP24" s="470"/>
      <c r="BQ24" s="470"/>
      <c r="BR24" s="470"/>
      <c r="BS24" s="470"/>
      <c r="BT24" s="470"/>
      <c r="BU24" s="471"/>
      <c r="BV24" s="469">
        <v>5221558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174</v>
      </c>
      <c r="F25" s="499"/>
      <c r="G25" s="499"/>
      <c r="H25" s="499"/>
      <c r="I25" s="499"/>
      <c r="J25" s="499"/>
      <c r="K25" s="500"/>
      <c r="L25" s="520">
        <v>1</v>
      </c>
      <c r="M25" s="521"/>
      <c r="N25" s="521"/>
      <c r="O25" s="521"/>
      <c r="P25" s="563"/>
      <c r="Q25" s="520">
        <v>5550</v>
      </c>
      <c r="R25" s="521"/>
      <c r="S25" s="521"/>
      <c r="T25" s="521"/>
      <c r="U25" s="521"/>
      <c r="V25" s="563"/>
      <c r="W25" s="622"/>
      <c r="X25" s="610"/>
      <c r="Y25" s="611"/>
      <c r="Z25" s="519" t="s">
        <v>175</v>
      </c>
      <c r="AA25" s="499"/>
      <c r="AB25" s="499"/>
      <c r="AC25" s="499"/>
      <c r="AD25" s="499"/>
      <c r="AE25" s="499"/>
      <c r="AF25" s="499"/>
      <c r="AG25" s="500"/>
      <c r="AH25" s="520" t="s">
        <v>138</v>
      </c>
      <c r="AI25" s="521"/>
      <c r="AJ25" s="521"/>
      <c r="AK25" s="521"/>
      <c r="AL25" s="563"/>
      <c r="AM25" s="520" t="s">
        <v>138</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82</v>
      </c>
      <c r="BO25" s="433"/>
      <c r="BP25" s="433"/>
      <c r="BQ25" s="433"/>
      <c r="BR25" s="433"/>
      <c r="BS25" s="433"/>
      <c r="BT25" s="433"/>
      <c r="BU25" s="434"/>
      <c r="BV25" s="432">
        <v>303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5300</v>
      </c>
      <c r="R26" s="521"/>
      <c r="S26" s="521"/>
      <c r="T26" s="521"/>
      <c r="U26" s="521"/>
      <c r="V26" s="563"/>
      <c r="W26" s="622"/>
      <c r="X26" s="610"/>
      <c r="Y26" s="611"/>
      <c r="Z26" s="519" t="s">
        <v>178</v>
      </c>
      <c r="AA26" s="632"/>
      <c r="AB26" s="632"/>
      <c r="AC26" s="632"/>
      <c r="AD26" s="632"/>
      <c r="AE26" s="632"/>
      <c r="AF26" s="632"/>
      <c r="AG26" s="633"/>
      <c r="AH26" s="520">
        <v>1</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182</v>
      </c>
      <c r="F27" s="499"/>
      <c r="G27" s="499"/>
      <c r="H27" s="499"/>
      <c r="I27" s="499"/>
      <c r="J27" s="499"/>
      <c r="K27" s="500"/>
      <c r="L27" s="520">
        <v>1</v>
      </c>
      <c r="M27" s="521"/>
      <c r="N27" s="521"/>
      <c r="O27" s="521"/>
      <c r="P27" s="563"/>
      <c r="Q27" s="520">
        <v>2930</v>
      </c>
      <c r="R27" s="521"/>
      <c r="S27" s="521"/>
      <c r="T27" s="521"/>
      <c r="U27" s="521"/>
      <c r="V27" s="563"/>
      <c r="W27" s="622"/>
      <c r="X27" s="610"/>
      <c r="Y27" s="611"/>
      <c r="Z27" s="519" t="s">
        <v>183</v>
      </c>
      <c r="AA27" s="499"/>
      <c r="AB27" s="499"/>
      <c r="AC27" s="499"/>
      <c r="AD27" s="499"/>
      <c r="AE27" s="499"/>
      <c r="AF27" s="499"/>
      <c r="AG27" s="500"/>
      <c r="AH27" s="520">
        <v>1</v>
      </c>
      <c r="AI27" s="521"/>
      <c r="AJ27" s="521"/>
      <c r="AK27" s="521"/>
      <c r="AL27" s="563"/>
      <c r="AM27" s="520" t="s">
        <v>180</v>
      </c>
      <c r="AN27" s="521"/>
      <c r="AO27" s="521"/>
      <c r="AP27" s="521"/>
      <c r="AQ27" s="521"/>
      <c r="AR27" s="563"/>
      <c r="AS27" s="520" t="s">
        <v>179</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98501</v>
      </c>
      <c r="BO27" s="646"/>
      <c r="BP27" s="646"/>
      <c r="BQ27" s="646"/>
      <c r="BR27" s="646"/>
      <c r="BS27" s="646"/>
      <c r="BT27" s="646"/>
      <c r="BU27" s="647"/>
      <c r="BV27" s="645">
        <v>98498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185</v>
      </c>
      <c r="F28" s="499"/>
      <c r="G28" s="499"/>
      <c r="H28" s="499"/>
      <c r="I28" s="499"/>
      <c r="J28" s="499"/>
      <c r="K28" s="500"/>
      <c r="L28" s="520">
        <v>1</v>
      </c>
      <c r="M28" s="521"/>
      <c r="N28" s="521"/>
      <c r="O28" s="521"/>
      <c r="P28" s="563"/>
      <c r="Q28" s="520">
        <v>2220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138</v>
      </c>
      <c r="AN28" s="521"/>
      <c r="AO28" s="521"/>
      <c r="AP28" s="521"/>
      <c r="AQ28" s="521"/>
      <c r="AR28" s="563"/>
      <c r="AS28" s="520" t="s">
        <v>130</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1585004</v>
      </c>
      <c r="BO28" s="433"/>
      <c r="BP28" s="433"/>
      <c r="BQ28" s="433"/>
      <c r="BR28" s="433"/>
      <c r="BS28" s="433"/>
      <c r="BT28" s="433"/>
      <c r="BU28" s="434"/>
      <c r="BV28" s="432">
        <v>1558889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188</v>
      </c>
      <c r="F29" s="499"/>
      <c r="G29" s="499"/>
      <c r="H29" s="499"/>
      <c r="I29" s="499"/>
      <c r="J29" s="499"/>
      <c r="K29" s="500"/>
      <c r="L29" s="520">
        <v>6</v>
      </c>
      <c r="M29" s="521"/>
      <c r="N29" s="521"/>
      <c r="O29" s="521"/>
      <c r="P29" s="563"/>
      <c r="Q29" s="520">
        <v>2120</v>
      </c>
      <c r="R29" s="521"/>
      <c r="S29" s="521"/>
      <c r="T29" s="521"/>
      <c r="U29" s="521"/>
      <c r="V29" s="563"/>
      <c r="W29" s="623"/>
      <c r="X29" s="624"/>
      <c r="Y29" s="625"/>
      <c r="Z29" s="519" t="s">
        <v>189</v>
      </c>
      <c r="AA29" s="499"/>
      <c r="AB29" s="499"/>
      <c r="AC29" s="499"/>
      <c r="AD29" s="499"/>
      <c r="AE29" s="499"/>
      <c r="AF29" s="499"/>
      <c r="AG29" s="500"/>
      <c r="AH29" s="520">
        <v>83</v>
      </c>
      <c r="AI29" s="521"/>
      <c r="AJ29" s="521"/>
      <c r="AK29" s="521"/>
      <c r="AL29" s="563"/>
      <c r="AM29" s="520">
        <v>254095</v>
      </c>
      <c r="AN29" s="521"/>
      <c r="AO29" s="521"/>
      <c r="AP29" s="521"/>
      <c r="AQ29" s="521"/>
      <c r="AR29" s="563"/>
      <c r="AS29" s="520">
        <v>3061</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232440</v>
      </c>
      <c r="BO29" s="470"/>
      <c r="BP29" s="470"/>
      <c r="BQ29" s="470"/>
      <c r="BR29" s="470"/>
      <c r="BS29" s="470"/>
      <c r="BT29" s="470"/>
      <c r="BU29" s="471"/>
      <c r="BV29" s="469">
        <v>232416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95.7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1233030</v>
      </c>
      <c r="BO30" s="646"/>
      <c r="BP30" s="646"/>
      <c r="BQ30" s="646"/>
      <c r="BR30" s="646"/>
      <c r="BS30" s="646"/>
      <c r="BT30" s="646"/>
      <c r="BU30" s="647"/>
      <c r="BV30" s="645">
        <v>1543297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日之影町国民健康保険事業特別会計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日之影町国民健康保険病院事業会計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日之影町簡易水道事業特別会計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西臼杵広域行政事務組合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日之影町村おこし総合産業株式会社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日之影町奨学資金事業特別会計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日之影町介護保険特別会計（保険事業勘定）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日之影町農業集落排水事業特別会計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宮崎県市町村総合事務組合（一般会計）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株式会社ひのかげアグリファーム</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日之影町介護保険特別会計（介護サービス事業勘定）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宮崎県市町村総合事務組合（交通災害共済特別会計）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一般社団法人宮崎県林業公社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日之影町後期高齢者医療特別会計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宮崎県市町村総合事務組合（自治会館管理運営特別会計）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宮崎県後期高齢者医療広域連合（一般会計）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宮崎県後期高齢者医療広域連合（後期医療特別会計）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宮崎県北部広域行政事務組合（一般会計）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宮崎県北部広域行政事務組合（特別会計）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TuGvGFbVbgz0l9pHasy63YAc1oX0pnFw1KPwMXUZ5NdD+koHL8fTLa93hZgTxiVYLGxjYDHQdjGTvlHaGC4yAw==" saltValue="+g25J+PVdmL7J0xOK+eR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569</v>
      </c>
      <c r="D34" s="1250"/>
      <c r="E34" s="1251"/>
      <c r="F34" s="32">
        <v>10.08</v>
      </c>
      <c r="G34" s="33">
        <v>10.029999999999999</v>
      </c>
      <c r="H34" s="33">
        <v>11.33</v>
      </c>
      <c r="I34" s="33">
        <v>11.63</v>
      </c>
      <c r="J34" s="34">
        <v>11.73</v>
      </c>
      <c r="K34" s="22"/>
      <c r="L34" s="22"/>
      <c r="M34" s="22"/>
      <c r="N34" s="22"/>
      <c r="O34" s="22"/>
      <c r="P34" s="22"/>
    </row>
    <row r="35" spans="1:16" ht="39" customHeight="1" x14ac:dyDescent="0.2">
      <c r="A35" s="22"/>
      <c r="B35" s="35"/>
      <c r="C35" s="1244" t="s">
        <v>570</v>
      </c>
      <c r="D35" s="1245"/>
      <c r="E35" s="1246"/>
      <c r="F35" s="36">
        <v>1.26</v>
      </c>
      <c r="G35" s="37">
        <v>1.39</v>
      </c>
      <c r="H35" s="37">
        <v>2.1</v>
      </c>
      <c r="I35" s="37">
        <v>1.77</v>
      </c>
      <c r="J35" s="38">
        <v>1.82</v>
      </c>
      <c r="K35" s="22"/>
      <c r="L35" s="22"/>
      <c r="M35" s="22"/>
      <c r="N35" s="22"/>
      <c r="O35" s="22"/>
      <c r="P35" s="22"/>
    </row>
    <row r="36" spans="1:16" ht="39" customHeight="1" x14ac:dyDescent="0.2">
      <c r="A36" s="22"/>
      <c r="B36" s="35"/>
      <c r="C36" s="1244" t="s">
        <v>571</v>
      </c>
      <c r="D36" s="1245"/>
      <c r="E36" s="1246"/>
      <c r="F36" s="36">
        <v>0.28999999999999998</v>
      </c>
      <c r="G36" s="37">
        <v>0.16</v>
      </c>
      <c r="H36" s="37">
        <v>0.11</v>
      </c>
      <c r="I36" s="37">
        <v>0.03</v>
      </c>
      <c r="J36" s="38">
        <v>0.59</v>
      </c>
      <c r="K36" s="22"/>
      <c r="L36" s="22"/>
      <c r="M36" s="22"/>
      <c r="N36" s="22"/>
      <c r="O36" s="22"/>
      <c r="P36" s="22"/>
    </row>
    <row r="37" spans="1:16" ht="39" customHeight="1" x14ac:dyDescent="0.2">
      <c r="A37" s="22"/>
      <c r="B37" s="35"/>
      <c r="C37" s="1244" t="s">
        <v>572</v>
      </c>
      <c r="D37" s="1245"/>
      <c r="E37" s="1246"/>
      <c r="F37" s="36">
        <v>1.67</v>
      </c>
      <c r="G37" s="37">
        <v>0.89</v>
      </c>
      <c r="H37" s="37">
        <v>0.67</v>
      </c>
      <c r="I37" s="37">
        <v>0.24</v>
      </c>
      <c r="J37" s="38">
        <v>0.09</v>
      </c>
      <c r="K37" s="22"/>
      <c r="L37" s="22"/>
      <c r="M37" s="22"/>
      <c r="N37" s="22"/>
      <c r="O37" s="22"/>
      <c r="P37" s="22"/>
    </row>
    <row r="38" spans="1:16" ht="39" customHeight="1" x14ac:dyDescent="0.2">
      <c r="A38" s="22"/>
      <c r="B38" s="35"/>
      <c r="C38" s="1244" t="s">
        <v>573</v>
      </c>
      <c r="D38" s="1245"/>
      <c r="E38" s="1246"/>
      <c r="F38" s="36">
        <v>0.04</v>
      </c>
      <c r="G38" s="37">
        <v>0.06</v>
      </c>
      <c r="H38" s="37">
        <v>0.02</v>
      </c>
      <c r="I38" s="37">
        <v>0.04</v>
      </c>
      <c r="J38" s="38">
        <v>7.0000000000000007E-2</v>
      </c>
      <c r="K38" s="22"/>
      <c r="L38" s="22"/>
      <c r="M38" s="22"/>
      <c r="N38" s="22"/>
      <c r="O38" s="22"/>
      <c r="P38" s="22"/>
    </row>
    <row r="39" spans="1:16" ht="39" customHeight="1" x14ac:dyDescent="0.2">
      <c r="A39" s="22"/>
      <c r="B39" s="35"/>
      <c r="C39" s="1244" t="s">
        <v>574</v>
      </c>
      <c r="D39" s="1245"/>
      <c r="E39" s="1246"/>
      <c r="F39" s="36">
        <v>0.01</v>
      </c>
      <c r="G39" s="37">
        <v>0.01</v>
      </c>
      <c r="H39" s="37">
        <v>0</v>
      </c>
      <c r="I39" s="37">
        <v>0</v>
      </c>
      <c r="J39" s="38">
        <v>0</v>
      </c>
      <c r="K39" s="22"/>
      <c r="L39" s="22"/>
      <c r="M39" s="22"/>
      <c r="N39" s="22"/>
      <c r="O39" s="22"/>
      <c r="P39" s="22"/>
    </row>
    <row r="40" spans="1:16" ht="39" customHeight="1" x14ac:dyDescent="0.2">
      <c r="A40" s="22"/>
      <c r="B40" s="35"/>
      <c r="C40" s="1244" t="s">
        <v>575</v>
      </c>
      <c r="D40" s="1245"/>
      <c r="E40" s="1246"/>
      <c r="F40" s="36">
        <v>0</v>
      </c>
      <c r="G40" s="37">
        <v>0</v>
      </c>
      <c r="H40" s="37">
        <v>0.02</v>
      </c>
      <c r="I40" s="37">
        <v>0</v>
      </c>
      <c r="J40" s="38">
        <v>0</v>
      </c>
      <c r="K40" s="22"/>
      <c r="L40" s="22"/>
      <c r="M40" s="22"/>
      <c r="N40" s="22"/>
      <c r="O40" s="22"/>
      <c r="P40" s="22"/>
    </row>
    <row r="41" spans="1:16" ht="39" customHeight="1" x14ac:dyDescent="0.2">
      <c r="A41" s="22"/>
      <c r="B41" s="35"/>
      <c r="C41" s="1244" t="s">
        <v>576</v>
      </c>
      <c r="D41" s="1245"/>
      <c r="E41" s="1246"/>
      <c r="F41" s="36">
        <v>0</v>
      </c>
      <c r="G41" s="37">
        <v>0</v>
      </c>
      <c r="H41" s="37">
        <v>0</v>
      </c>
      <c r="I41" s="37">
        <v>0</v>
      </c>
      <c r="J41" s="38">
        <v>0</v>
      </c>
      <c r="K41" s="22"/>
      <c r="L41" s="22"/>
      <c r="M41" s="22"/>
      <c r="N41" s="22"/>
      <c r="O41" s="22"/>
      <c r="P41" s="22"/>
    </row>
    <row r="42" spans="1:16" ht="39" customHeight="1" x14ac:dyDescent="0.2">
      <c r="A42" s="22"/>
      <c r="B42" s="39"/>
      <c r="C42" s="1244" t="s">
        <v>577</v>
      </c>
      <c r="D42" s="1245"/>
      <c r="E42" s="1246"/>
      <c r="F42" s="36" t="s">
        <v>519</v>
      </c>
      <c r="G42" s="37" t="s">
        <v>519</v>
      </c>
      <c r="H42" s="37" t="s">
        <v>519</v>
      </c>
      <c r="I42" s="37" t="s">
        <v>519</v>
      </c>
      <c r="J42" s="38" t="s">
        <v>519</v>
      </c>
      <c r="K42" s="22"/>
      <c r="L42" s="22"/>
      <c r="M42" s="22"/>
      <c r="N42" s="22"/>
      <c r="O42" s="22"/>
      <c r="P42" s="22"/>
    </row>
    <row r="43" spans="1:16" ht="39" customHeight="1" thickBot="1" x14ac:dyDescent="0.25">
      <c r="A43" s="22"/>
      <c r="B43" s="40"/>
      <c r="C43" s="1247" t="s">
        <v>578</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3QCcfEWgns+JGQraiChbsPr2gUXamhRd1ZoL6IP0iHWCJMQU1YhCskd5RcBuCSl3Du5m8r7NLbFPOoIbA4ECg==" saltValue="d0rrHZQKx21EVWhN9LTg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609</v>
      </c>
      <c r="L45" s="60">
        <v>595</v>
      </c>
      <c r="M45" s="60">
        <v>560</v>
      </c>
      <c r="N45" s="60">
        <v>556</v>
      </c>
      <c r="O45" s="61">
        <v>573</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2">
      <c r="A48" s="48"/>
      <c r="B48" s="1254"/>
      <c r="C48" s="1255"/>
      <c r="D48" s="62"/>
      <c r="E48" s="1260" t="s">
        <v>15</v>
      </c>
      <c r="F48" s="1260"/>
      <c r="G48" s="1260"/>
      <c r="H48" s="1260"/>
      <c r="I48" s="1260"/>
      <c r="J48" s="1261"/>
      <c r="K48" s="63">
        <v>44</v>
      </c>
      <c r="L48" s="64">
        <v>47</v>
      </c>
      <c r="M48" s="64">
        <v>45</v>
      </c>
      <c r="N48" s="64">
        <v>47</v>
      </c>
      <c r="O48" s="65">
        <v>46</v>
      </c>
      <c r="P48" s="48"/>
      <c r="Q48" s="48"/>
      <c r="R48" s="48"/>
      <c r="S48" s="48"/>
      <c r="T48" s="48"/>
      <c r="U48" s="48"/>
    </row>
    <row r="49" spans="1:21" ht="30.75" customHeight="1" x14ac:dyDescent="0.2">
      <c r="A49" s="48"/>
      <c r="B49" s="1254"/>
      <c r="C49" s="1255"/>
      <c r="D49" s="62"/>
      <c r="E49" s="1260" t="s">
        <v>16</v>
      </c>
      <c r="F49" s="1260"/>
      <c r="G49" s="1260"/>
      <c r="H49" s="1260"/>
      <c r="I49" s="1260"/>
      <c r="J49" s="1261"/>
      <c r="K49" s="63">
        <v>17</v>
      </c>
      <c r="L49" s="64">
        <v>19</v>
      </c>
      <c r="M49" s="64">
        <v>10</v>
      </c>
      <c r="N49" s="64">
        <v>10</v>
      </c>
      <c r="O49" s="65">
        <v>18</v>
      </c>
      <c r="P49" s="48"/>
      <c r="Q49" s="48"/>
      <c r="R49" s="48"/>
      <c r="S49" s="48"/>
      <c r="T49" s="48"/>
      <c r="U49" s="48"/>
    </row>
    <row r="50" spans="1:21" ht="30.75" customHeight="1" x14ac:dyDescent="0.2">
      <c r="A50" s="48"/>
      <c r="B50" s="1254"/>
      <c r="C50" s="1255"/>
      <c r="D50" s="62"/>
      <c r="E50" s="1260" t="s">
        <v>17</v>
      </c>
      <c r="F50" s="1260"/>
      <c r="G50" s="1260"/>
      <c r="H50" s="1260"/>
      <c r="I50" s="1260"/>
      <c r="J50" s="1261"/>
      <c r="K50" s="63">
        <v>2</v>
      </c>
      <c r="L50" s="64">
        <v>0</v>
      </c>
      <c r="M50" s="64">
        <v>0</v>
      </c>
      <c r="N50" s="64">
        <v>0</v>
      </c>
      <c r="O50" s="65">
        <v>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519</v>
      </c>
      <c r="L51" s="64" t="s">
        <v>519</v>
      </c>
      <c r="M51" s="64">
        <v>0</v>
      </c>
      <c r="N51" s="64">
        <v>0</v>
      </c>
      <c r="O51" s="65" t="s">
        <v>519</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531</v>
      </c>
      <c r="L52" s="64">
        <v>521</v>
      </c>
      <c r="M52" s="64">
        <v>489</v>
      </c>
      <c r="N52" s="64">
        <v>475</v>
      </c>
      <c r="O52" s="65">
        <v>478</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141</v>
      </c>
      <c r="L53" s="69">
        <v>140</v>
      </c>
      <c r="M53" s="69">
        <v>126</v>
      </c>
      <c r="N53" s="69">
        <v>138</v>
      </c>
      <c r="O53" s="70">
        <v>159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596</v>
      </c>
      <c r="L57" s="84" t="s">
        <v>596</v>
      </c>
      <c r="M57" s="84" t="s">
        <v>596</v>
      </c>
      <c r="N57" s="84" t="s">
        <v>596</v>
      </c>
      <c r="O57" s="85" t="s">
        <v>596</v>
      </c>
    </row>
    <row r="58" spans="1:21" ht="31.5" customHeight="1" thickBot="1" x14ac:dyDescent="0.25">
      <c r="B58" s="1270"/>
      <c r="C58" s="1271"/>
      <c r="D58" s="1275" t="s">
        <v>27</v>
      </c>
      <c r="E58" s="1276"/>
      <c r="F58" s="1276"/>
      <c r="G58" s="1276"/>
      <c r="H58" s="1276"/>
      <c r="I58" s="1276"/>
      <c r="J58" s="1277"/>
      <c r="K58" s="86" t="s">
        <v>596</v>
      </c>
      <c r="L58" s="87" t="s">
        <v>596</v>
      </c>
      <c r="M58" s="87" t="s">
        <v>596</v>
      </c>
      <c r="N58" s="87" t="s">
        <v>596</v>
      </c>
      <c r="O58" s="88" t="s">
        <v>596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0lv49HirgFj7UTKJklal/U+LJqi2d/DDnVzryunAbrnZJnHHJmRUpWu+3zCxknUySR67o7xxla46PYHbtmdrA==" saltValue="11f9bY56KGTywHVmLgV8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91" zoomScaleNormal="91"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78" t="s">
        <v>30</v>
      </c>
      <c r="C41" s="1279"/>
      <c r="D41" s="102"/>
      <c r="E41" s="1284" t="s">
        <v>31</v>
      </c>
      <c r="F41" s="1284"/>
      <c r="G41" s="1284"/>
      <c r="H41" s="1285"/>
      <c r="I41" s="103">
        <v>5118</v>
      </c>
      <c r="J41" s="104">
        <v>5021</v>
      </c>
      <c r="K41" s="104">
        <v>5290</v>
      </c>
      <c r="L41" s="104">
        <v>6072</v>
      </c>
      <c r="M41" s="105">
        <v>7290</v>
      </c>
    </row>
    <row r="42" spans="2:13" ht="27.75" customHeight="1" x14ac:dyDescent="0.2">
      <c r="B42" s="1280"/>
      <c r="C42" s="1281"/>
      <c r="D42" s="106"/>
      <c r="E42" s="1286" t="s">
        <v>32</v>
      </c>
      <c r="F42" s="1286"/>
      <c r="G42" s="1286"/>
      <c r="H42" s="1287"/>
      <c r="I42" s="107">
        <v>3</v>
      </c>
      <c r="J42" s="108">
        <v>3</v>
      </c>
      <c r="K42" s="108">
        <v>3</v>
      </c>
      <c r="L42" s="108">
        <v>3</v>
      </c>
      <c r="M42" s="109">
        <v>0</v>
      </c>
    </row>
    <row r="43" spans="2:13" ht="27.75" customHeight="1" x14ac:dyDescent="0.2">
      <c r="B43" s="1280"/>
      <c r="C43" s="1281"/>
      <c r="D43" s="106"/>
      <c r="E43" s="1286" t="s">
        <v>33</v>
      </c>
      <c r="F43" s="1286"/>
      <c r="G43" s="1286"/>
      <c r="H43" s="1287"/>
      <c r="I43" s="107">
        <v>565</v>
      </c>
      <c r="J43" s="108">
        <v>532</v>
      </c>
      <c r="K43" s="108">
        <v>494</v>
      </c>
      <c r="L43" s="108">
        <v>472</v>
      </c>
      <c r="M43" s="109">
        <v>440</v>
      </c>
    </row>
    <row r="44" spans="2:13" ht="27.75" customHeight="1" x14ac:dyDescent="0.2">
      <c r="B44" s="1280"/>
      <c r="C44" s="1281"/>
      <c r="D44" s="106"/>
      <c r="E44" s="1286" t="s">
        <v>34</v>
      </c>
      <c r="F44" s="1286"/>
      <c r="G44" s="1286"/>
      <c r="H44" s="1287"/>
      <c r="I44" s="107">
        <v>361</v>
      </c>
      <c r="J44" s="108">
        <v>341</v>
      </c>
      <c r="K44" s="108">
        <v>329</v>
      </c>
      <c r="L44" s="108">
        <v>317</v>
      </c>
      <c r="M44" s="109">
        <v>296</v>
      </c>
    </row>
    <row r="45" spans="2:13" ht="27.75" customHeight="1" x14ac:dyDescent="0.2">
      <c r="B45" s="1280"/>
      <c r="C45" s="1281"/>
      <c r="D45" s="106"/>
      <c r="E45" s="1286" t="s">
        <v>35</v>
      </c>
      <c r="F45" s="1286"/>
      <c r="G45" s="1286"/>
      <c r="H45" s="1287"/>
      <c r="I45" s="107">
        <v>907</v>
      </c>
      <c r="J45" s="108">
        <v>837</v>
      </c>
      <c r="K45" s="108">
        <v>835</v>
      </c>
      <c r="L45" s="108">
        <v>811</v>
      </c>
      <c r="M45" s="109">
        <v>829</v>
      </c>
    </row>
    <row r="46" spans="2:13" ht="27.75" customHeight="1" x14ac:dyDescent="0.2">
      <c r="B46" s="1280"/>
      <c r="C46" s="1281"/>
      <c r="D46" s="110"/>
      <c r="E46" s="1286" t="s">
        <v>36</v>
      </c>
      <c r="F46" s="1286"/>
      <c r="G46" s="1286"/>
      <c r="H46" s="1287"/>
      <c r="I46" s="107" t="s">
        <v>519</v>
      </c>
      <c r="J46" s="108" t="s">
        <v>519</v>
      </c>
      <c r="K46" s="108" t="s">
        <v>519</v>
      </c>
      <c r="L46" s="108" t="s">
        <v>519</v>
      </c>
      <c r="M46" s="109" t="s">
        <v>519</v>
      </c>
    </row>
    <row r="47" spans="2:13" ht="27.75" customHeight="1" x14ac:dyDescent="0.2">
      <c r="B47" s="1280"/>
      <c r="C47" s="1281"/>
      <c r="D47" s="111"/>
      <c r="E47" s="1288" t="s">
        <v>37</v>
      </c>
      <c r="F47" s="1289"/>
      <c r="G47" s="1289"/>
      <c r="H47" s="1290"/>
      <c r="I47" s="107" t="s">
        <v>519</v>
      </c>
      <c r="J47" s="108" t="s">
        <v>519</v>
      </c>
      <c r="K47" s="108" t="s">
        <v>519</v>
      </c>
      <c r="L47" s="108" t="s">
        <v>519</v>
      </c>
      <c r="M47" s="109" t="s">
        <v>519</v>
      </c>
    </row>
    <row r="48" spans="2:13" ht="27.75" customHeight="1" x14ac:dyDescent="0.2">
      <c r="B48" s="1280"/>
      <c r="C48" s="1281"/>
      <c r="D48" s="106"/>
      <c r="E48" s="1286" t="s">
        <v>38</v>
      </c>
      <c r="F48" s="1286"/>
      <c r="G48" s="1286"/>
      <c r="H48" s="1287"/>
      <c r="I48" s="107" t="s">
        <v>519</v>
      </c>
      <c r="J48" s="108" t="s">
        <v>519</v>
      </c>
      <c r="K48" s="108" t="s">
        <v>519</v>
      </c>
      <c r="L48" s="108" t="s">
        <v>519</v>
      </c>
      <c r="M48" s="109" t="s">
        <v>519</v>
      </c>
    </row>
    <row r="49" spans="2:13" ht="27.75" customHeight="1" x14ac:dyDescent="0.2">
      <c r="B49" s="1282"/>
      <c r="C49" s="1283"/>
      <c r="D49" s="106"/>
      <c r="E49" s="1286" t="s">
        <v>39</v>
      </c>
      <c r="F49" s="1286"/>
      <c r="G49" s="1286"/>
      <c r="H49" s="1287"/>
      <c r="I49" s="107" t="s">
        <v>519</v>
      </c>
      <c r="J49" s="108" t="s">
        <v>519</v>
      </c>
      <c r="K49" s="108" t="s">
        <v>519</v>
      </c>
      <c r="L49" s="108" t="s">
        <v>519</v>
      </c>
      <c r="M49" s="109" t="s">
        <v>519</v>
      </c>
    </row>
    <row r="50" spans="2:13" ht="27.75" customHeight="1" x14ac:dyDescent="0.2">
      <c r="B50" s="1291" t="s">
        <v>40</v>
      </c>
      <c r="C50" s="1292"/>
      <c r="D50" s="112"/>
      <c r="E50" s="1286" t="s">
        <v>41</v>
      </c>
      <c r="F50" s="1286"/>
      <c r="G50" s="1286"/>
      <c r="H50" s="1287"/>
      <c r="I50" s="107">
        <v>3683</v>
      </c>
      <c r="J50" s="108">
        <v>3755</v>
      </c>
      <c r="K50" s="108">
        <v>3721</v>
      </c>
      <c r="L50" s="108">
        <v>3568</v>
      </c>
      <c r="M50" s="109">
        <v>3325</v>
      </c>
    </row>
    <row r="51" spans="2:13" ht="27.75" customHeight="1" x14ac:dyDescent="0.2">
      <c r="B51" s="1280"/>
      <c r="C51" s="1281"/>
      <c r="D51" s="106"/>
      <c r="E51" s="1286" t="s">
        <v>42</v>
      </c>
      <c r="F51" s="1286"/>
      <c r="G51" s="1286"/>
      <c r="H51" s="1287"/>
      <c r="I51" s="107" t="s">
        <v>519</v>
      </c>
      <c r="J51" s="108" t="s">
        <v>519</v>
      </c>
      <c r="K51" s="108" t="s">
        <v>519</v>
      </c>
      <c r="L51" s="108" t="s">
        <v>519</v>
      </c>
      <c r="M51" s="109" t="s">
        <v>519</v>
      </c>
    </row>
    <row r="52" spans="2:13" ht="27.75" customHeight="1" x14ac:dyDescent="0.2">
      <c r="B52" s="1282"/>
      <c r="C52" s="1283"/>
      <c r="D52" s="106"/>
      <c r="E52" s="1286" t="s">
        <v>43</v>
      </c>
      <c r="F52" s="1286"/>
      <c r="G52" s="1286"/>
      <c r="H52" s="1287"/>
      <c r="I52" s="107">
        <v>4476</v>
      </c>
      <c r="J52" s="108">
        <v>4440</v>
      </c>
      <c r="K52" s="108">
        <v>4493</v>
      </c>
      <c r="L52" s="108">
        <v>4780</v>
      </c>
      <c r="M52" s="109">
        <v>5301</v>
      </c>
    </row>
    <row r="53" spans="2:13" ht="27.75" customHeight="1" thickBot="1" x14ac:dyDescent="0.25">
      <c r="B53" s="1293" t="s">
        <v>44</v>
      </c>
      <c r="C53" s="1294"/>
      <c r="D53" s="113"/>
      <c r="E53" s="1295" t="s">
        <v>45</v>
      </c>
      <c r="F53" s="1295"/>
      <c r="G53" s="1295"/>
      <c r="H53" s="1296"/>
      <c r="I53" s="114">
        <v>-1206</v>
      </c>
      <c r="J53" s="115">
        <v>-1462</v>
      </c>
      <c r="K53" s="115">
        <v>-1263</v>
      </c>
      <c r="L53" s="115">
        <v>-673</v>
      </c>
      <c r="M53" s="116">
        <v>229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oJD+9DaC6+T/kV+whMqSoeyErs2daTJ6ISgusLgKq95w1APuhmcaPDzZC+WGeGhfyLA0Uy/oXuy9ycTKGBxMSw==" saltValue="1WdyTb415zTpWDNVzk8h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5" t="s">
        <v>48</v>
      </c>
      <c r="D55" s="1305"/>
      <c r="E55" s="1306"/>
      <c r="F55" s="128">
        <v>1528</v>
      </c>
      <c r="G55" s="128">
        <v>1559</v>
      </c>
      <c r="H55" s="129">
        <v>1585</v>
      </c>
    </row>
    <row r="56" spans="2:8" ht="52.5" customHeight="1" x14ac:dyDescent="0.2">
      <c r="B56" s="130"/>
      <c r="C56" s="1307" t="s">
        <v>49</v>
      </c>
      <c r="D56" s="1307"/>
      <c r="E56" s="1308"/>
      <c r="F56" s="131">
        <v>232</v>
      </c>
      <c r="G56" s="131">
        <v>232</v>
      </c>
      <c r="H56" s="132">
        <v>232</v>
      </c>
    </row>
    <row r="57" spans="2:8" ht="53.25" customHeight="1" x14ac:dyDescent="0.2">
      <c r="B57" s="130"/>
      <c r="C57" s="1309" t="s">
        <v>50</v>
      </c>
      <c r="D57" s="1309"/>
      <c r="E57" s="1310"/>
      <c r="F57" s="133">
        <v>1746</v>
      </c>
      <c r="G57" s="133">
        <v>1543</v>
      </c>
      <c r="H57" s="134">
        <v>1233</v>
      </c>
    </row>
    <row r="58" spans="2:8" ht="45.75" customHeight="1" x14ac:dyDescent="0.2">
      <c r="B58" s="135"/>
      <c r="C58" s="1297" t="s">
        <v>598</v>
      </c>
      <c r="D58" s="1298"/>
      <c r="E58" s="1299"/>
      <c r="F58" s="136">
        <v>1464</v>
      </c>
      <c r="G58" s="136">
        <v>1276</v>
      </c>
      <c r="H58" s="137">
        <v>920</v>
      </c>
    </row>
    <row r="59" spans="2:8" ht="45.75" customHeight="1" x14ac:dyDescent="0.2">
      <c r="B59" s="135"/>
      <c r="C59" s="1297" t="s">
        <v>599</v>
      </c>
      <c r="D59" s="1298"/>
      <c r="E59" s="1299"/>
      <c r="F59" s="136">
        <v>157</v>
      </c>
      <c r="G59" s="136">
        <v>157</v>
      </c>
      <c r="H59" s="137">
        <v>157</v>
      </c>
    </row>
    <row r="60" spans="2:8" ht="45.75" customHeight="1" x14ac:dyDescent="0.2">
      <c r="B60" s="135"/>
      <c r="C60" s="1297" t="s">
        <v>600</v>
      </c>
      <c r="D60" s="1298"/>
      <c r="E60" s="1299"/>
      <c r="F60" s="136">
        <v>24</v>
      </c>
      <c r="G60" s="136">
        <v>17</v>
      </c>
      <c r="H60" s="137">
        <v>70</v>
      </c>
    </row>
    <row r="61" spans="2:8" ht="45.75" customHeight="1" x14ac:dyDescent="0.2">
      <c r="B61" s="135"/>
      <c r="C61" s="1297" t="s">
        <v>601</v>
      </c>
      <c r="D61" s="1298"/>
      <c r="E61" s="1299"/>
      <c r="F61" s="136">
        <v>48</v>
      </c>
      <c r="G61" s="136">
        <v>40</v>
      </c>
      <c r="H61" s="137">
        <v>30</v>
      </c>
    </row>
    <row r="62" spans="2:8" ht="45.75" customHeight="1" thickBot="1" x14ac:dyDescent="0.25">
      <c r="B62" s="138"/>
      <c r="C62" s="1300" t="s">
        <v>602</v>
      </c>
      <c r="D62" s="1301"/>
      <c r="E62" s="1302"/>
      <c r="F62" s="139">
        <v>17</v>
      </c>
      <c r="G62" s="139">
        <v>16</v>
      </c>
      <c r="H62" s="140">
        <v>15</v>
      </c>
    </row>
    <row r="63" spans="2:8" ht="52.5" customHeight="1" thickBot="1" x14ac:dyDescent="0.25">
      <c r="B63" s="141"/>
      <c r="C63" s="1303" t="s">
        <v>51</v>
      </c>
      <c r="D63" s="1303"/>
      <c r="E63" s="1304"/>
      <c r="F63" s="142">
        <v>3507</v>
      </c>
      <c r="G63" s="142">
        <v>3335</v>
      </c>
      <c r="H63" s="143">
        <v>3050</v>
      </c>
    </row>
    <row r="64" spans="2:8" ht="15" customHeight="1" x14ac:dyDescent="0.2"/>
  </sheetData>
  <sheetProtection algorithmName="SHA-512" hashValue="JwFDrojOLlk4Os3rG1xT8JajFZCWuVwAgpPXF+aaTTK3nyX+Y8imMzlS6V7B4onXFZYJSRBtQGKgQaexzHIa9Q==" saltValue="YmhvSdvL4nCFN155rnoo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A65E0-D822-49C0-8B62-95851088D54A}">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613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606</v>
      </c>
    </row>
    <row r="50" spans="1:109" ht="13.2"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561</v>
      </c>
      <c r="BQ50" s="1325"/>
      <c r="BR50" s="1325"/>
      <c r="BS50" s="1325"/>
      <c r="BT50" s="1325"/>
      <c r="BU50" s="1325"/>
      <c r="BV50" s="1325"/>
      <c r="BW50" s="1325"/>
      <c r="BX50" s="1325" t="s">
        <v>562</v>
      </c>
      <c r="BY50" s="1325"/>
      <c r="BZ50" s="1325"/>
      <c r="CA50" s="1325"/>
      <c r="CB50" s="1325"/>
      <c r="CC50" s="1325"/>
      <c r="CD50" s="1325"/>
      <c r="CE50" s="1325"/>
      <c r="CF50" s="1325" t="s">
        <v>563</v>
      </c>
      <c r="CG50" s="1325"/>
      <c r="CH50" s="1325"/>
      <c r="CI50" s="1325"/>
      <c r="CJ50" s="1325"/>
      <c r="CK50" s="1325"/>
      <c r="CL50" s="1325"/>
      <c r="CM50" s="1325"/>
      <c r="CN50" s="1325" t="s">
        <v>564</v>
      </c>
      <c r="CO50" s="1325"/>
      <c r="CP50" s="1325"/>
      <c r="CQ50" s="1325"/>
      <c r="CR50" s="1325"/>
      <c r="CS50" s="1325"/>
      <c r="CT50" s="1325"/>
      <c r="CU50" s="1325"/>
      <c r="CV50" s="1325" t="s">
        <v>565</v>
      </c>
      <c r="CW50" s="1325"/>
      <c r="CX50" s="1325"/>
      <c r="CY50" s="1325"/>
      <c r="CZ50" s="1325"/>
      <c r="DA50" s="1325"/>
      <c r="DB50" s="1325"/>
      <c r="DC50" s="1325"/>
    </row>
    <row r="51" spans="1:109" ht="13.5" customHeight="1" x14ac:dyDescent="0.2">
      <c r="B51" s="397"/>
      <c r="G51" s="1326"/>
      <c r="H51" s="1326"/>
      <c r="I51" s="1329"/>
      <c r="J51" s="1329"/>
      <c r="K51" s="1327"/>
      <c r="L51" s="1327"/>
      <c r="M51" s="1327"/>
      <c r="N51" s="1327"/>
      <c r="AM51" s="406"/>
      <c r="AN51" s="1328" t="s">
        <v>607</v>
      </c>
      <c r="AO51" s="1328"/>
      <c r="AP51" s="1328"/>
      <c r="AQ51" s="1328"/>
      <c r="AR51" s="1328"/>
      <c r="AS51" s="1328"/>
      <c r="AT51" s="1328"/>
      <c r="AU51" s="1328"/>
      <c r="AV51" s="1328"/>
      <c r="AW51" s="1328"/>
      <c r="AX51" s="1328"/>
      <c r="AY51" s="1328"/>
      <c r="AZ51" s="1328"/>
      <c r="BA51" s="1328"/>
      <c r="BB51" s="1328" t="s">
        <v>608</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9.1999999999999993</v>
      </c>
      <c r="CW51" s="1311"/>
      <c r="CX51" s="1311"/>
      <c r="CY51" s="1311"/>
      <c r="CZ51" s="1311"/>
      <c r="DA51" s="1311"/>
      <c r="DB51" s="1311"/>
      <c r="DC51" s="1311"/>
    </row>
    <row r="52" spans="1:109" ht="13.2" x14ac:dyDescent="0.2">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609</v>
      </c>
      <c r="BC53" s="1328"/>
      <c r="BD53" s="1328"/>
      <c r="BE53" s="1328"/>
      <c r="BF53" s="1328"/>
      <c r="BG53" s="1328"/>
      <c r="BH53" s="1328"/>
      <c r="BI53" s="1328"/>
      <c r="BJ53" s="1328"/>
      <c r="BK53" s="1328"/>
      <c r="BL53" s="1328"/>
      <c r="BM53" s="1328"/>
      <c r="BN53" s="1328"/>
      <c r="BO53" s="1328"/>
      <c r="BP53" s="1311">
        <v>61.2</v>
      </c>
      <c r="BQ53" s="1311"/>
      <c r="BR53" s="1311"/>
      <c r="BS53" s="1311"/>
      <c r="BT53" s="1311"/>
      <c r="BU53" s="1311"/>
      <c r="BV53" s="1311"/>
      <c r="BW53" s="1311"/>
      <c r="BX53" s="1311">
        <v>62.7</v>
      </c>
      <c r="BY53" s="1311"/>
      <c r="BZ53" s="1311"/>
      <c r="CA53" s="1311"/>
      <c r="CB53" s="1311"/>
      <c r="CC53" s="1311"/>
      <c r="CD53" s="1311"/>
      <c r="CE53" s="1311"/>
      <c r="CF53" s="1311">
        <v>63.6</v>
      </c>
      <c r="CG53" s="1311"/>
      <c r="CH53" s="1311"/>
      <c r="CI53" s="1311"/>
      <c r="CJ53" s="1311"/>
      <c r="CK53" s="1311"/>
      <c r="CL53" s="1311"/>
      <c r="CM53" s="1311"/>
      <c r="CN53" s="1311">
        <v>64.900000000000006</v>
      </c>
      <c r="CO53" s="1311"/>
      <c r="CP53" s="1311"/>
      <c r="CQ53" s="1311"/>
      <c r="CR53" s="1311"/>
      <c r="CS53" s="1311"/>
      <c r="CT53" s="1311"/>
      <c r="CU53" s="1311"/>
      <c r="CV53" s="1311">
        <v>65.8</v>
      </c>
      <c r="CW53" s="1311"/>
      <c r="CX53" s="1311"/>
      <c r="CY53" s="1311"/>
      <c r="CZ53" s="1311"/>
      <c r="DA53" s="1311"/>
      <c r="DB53" s="1311"/>
      <c r="DC53" s="1311"/>
    </row>
    <row r="54" spans="1:109" ht="13.2"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21"/>
      <c r="H55" s="1321"/>
      <c r="I55" s="1321"/>
      <c r="J55" s="1321"/>
      <c r="K55" s="1327"/>
      <c r="L55" s="1327"/>
      <c r="M55" s="1327"/>
      <c r="N55" s="1327"/>
      <c r="AN55" s="1325" t="s">
        <v>610</v>
      </c>
      <c r="AO55" s="1325"/>
      <c r="AP55" s="1325"/>
      <c r="AQ55" s="1325"/>
      <c r="AR55" s="1325"/>
      <c r="AS55" s="1325"/>
      <c r="AT55" s="1325"/>
      <c r="AU55" s="1325"/>
      <c r="AV55" s="1325"/>
      <c r="AW55" s="1325"/>
      <c r="AX55" s="1325"/>
      <c r="AY55" s="1325"/>
      <c r="AZ55" s="1325"/>
      <c r="BA55" s="1325"/>
      <c r="BB55" s="1328" t="s">
        <v>608</v>
      </c>
      <c r="BC55" s="1328"/>
      <c r="BD55" s="1328"/>
      <c r="BE55" s="1328"/>
      <c r="BF55" s="1328"/>
      <c r="BG55" s="1328"/>
      <c r="BH55" s="1328"/>
      <c r="BI55" s="1328"/>
      <c r="BJ55" s="1328"/>
      <c r="BK55" s="1328"/>
      <c r="BL55" s="1328"/>
      <c r="BM55" s="1328"/>
      <c r="BN55" s="1328"/>
      <c r="BO55" s="1328"/>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609</v>
      </c>
      <c r="BC57" s="1328"/>
      <c r="BD57" s="1328"/>
      <c r="BE57" s="1328"/>
      <c r="BF57" s="1328"/>
      <c r="BG57" s="1328"/>
      <c r="BH57" s="1328"/>
      <c r="BI57" s="1328"/>
      <c r="BJ57" s="1328"/>
      <c r="BK57" s="1328"/>
      <c r="BL57" s="1328"/>
      <c r="BM57" s="1328"/>
      <c r="BN57" s="1328"/>
      <c r="BO57" s="1328"/>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ht="13.2" x14ac:dyDescent="0.2">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611</v>
      </c>
    </row>
    <row r="64" spans="1:109" ht="13.2" x14ac:dyDescent="0.2">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2" t="s">
        <v>614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606</v>
      </c>
    </row>
    <row r="72" spans="2:107" ht="13.2"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561</v>
      </c>
      <c r="BQ72" s="1325"/>
      <c r="BR72" s="1325"/>
      <c r="BS72" s="1325"/>
      <c r="BT72" s="1325"/>
      <c r="BU72" s="1325"/>
      <c r="BV72" s="1325"/>
      <c r="BW72" s="1325"/>
      <c r="BX72" s="1325" t="s">
        <v>562</v>
      </c>
      <c r="BY72" s="1325"/>
      <c r="BZ72" s="1325"/>
      <c r="CA72" s="1325"/>
      <c r="CB72" s="1325"/>
      <c r="CC72" s="1325"/>
      <c r="CD72" s="1325"/>
      <c r="CE72" s="1325"/>
      <c r="CF72" s="1325" t="s">
        <v>563</v>
      </c>
      <c r="CG72" s="1325"/>
      <c r="CH72" s="1325"/>
      <c r="CI72" s="1325"/>
      <c r="CJ72" s="1325"/>
      <c r="CK72" s="1325"/>
      <c r="CL72" s="1325"/>
      <c r="CM72" s="1325"/>
      <c r="CN72" s="1325" t="s">
        <v>564</v>
      </c>
      <c r="CO72" s="1325"/>
      <c r="CP72" s="1325"/>
      <c r="CQ72" s="1325"/>
      <c r="CR72" s="1325"/>
      <c r="CS72" s="1325"/>
      <c r="CT72" s="1325"/>
      <c r="CU72" s="1325"/>
      <c r="CV72" s="1325" t="s">
        <v>565</v>
      </c>
      <c r="CW72" s="1325"/>
      <c r="CX72" s="1325"/>
      <c r="CY72" s="1325"/>
      <c r="CZ72" s="1325"/>
      <c r="DA72" s="1325"/>
      <c r="DB72" s="1325"/>
      <c r="DC72" s="1325"/>
    </row>
    <row r="73" spans="2:107" ht="13.2" x14ac:dyDescent="0.2">
      <c r="B73" s="397"/>
      <c r="G73" s="1326"/>
      <c r="H73" s="1326"/>
      <c r="I73" s="1326"/>
      <c r="J73" s="1326"/>
      <c r="K73" s="1331"/>
      <c r="L73" s="1331"/>
      <c r="M73" s="1331"/>
      <c r="N73" s="1331"/>
      <c r="AM73" s="406"/>
      <c r="AN73" s="1328" t="s">
        <v>607</v>
      </c>
      <c r="AO73" s="1328"/>
      <c r="AP73" s="1328"/>
      <c r="AQ73" s="1328"/>
      <c r="AR73" s="1328"/>
      <c r="AS73" s="1328"/>
      <c r="AT73" s="1328"/>
      <c r="AU73" s="1328"/>
      <c r="AV73" s="1328"/>
      <c r="AW73" s="1328"/>
      <c r="AX73" s="1328"/>
      <c r="AY73" s="1328"/>
      <c r="AZ73" s="1328"/>
      <c r="BA73" s="1328"/>
      <c r="BB73" s="1328" t="s">
        <v>608</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9.1999999999999993</v>
      </c>
      <c r="CW73" s="1311"/>
      <c r="CX73" s="1311"/>
      <c r="CY73" s="1311"/>
      <c r="CZ73" s="1311"/>
      <c r="DA73" s="1311"/>
      <c r="DB73" s="1311"/>
      <c r="DC73" s="1311"/>
    </row>
    <row r="74" spans="2:107" ht="13.2" x14ac:dyDescent="0.2">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612</v>
      </c>
      <c r="BC75" s="1328"/>
      <c r="BD75" s="1328"/>
      <c r="BE75" s="1328"/>
      <c r="BF75" s="1328"/>
      <c r="BG75" s="1328"/>
      <c r="BH75" s="1328"/>
      <c r="BI75" s="1328"/>
      <c r="BJ75" s="1328"/>
      <c r="BK75" s="1328"/>
      <c r="BL75" s="1328"/>
      <c r="BM75" s="1328"/>
      <c r="BN75" s="1328"/>
      <c r="BO75" s="1328"/>
      <c r="BP75" s="1311">
        <v>7.2</v>
      </c>
      <c r="BQ75" s="1311"/>
      <c r="BR75" s="1311"/>
      <c r="BS75" s="1311"/>
      <c r="BT75" s="1311"/>
      <c r="BU75" s="1311"/>
      <c r="BV75" s="1311"/>
      <c r="BW75" s="1311"/>
      <c r="BX75" s="1311">
        <v>6.3</v>
      </c>
      <c r="BY75" s="1311"/>
      <c r="BZ75" s="1311"/>
      <c r="CA75" s="1311"/>
      <c r="CB75" s="1311"/>
      <c r="CC75" s="1311"/>
      <c r="CD75" s="1311"/>
      <c r="CE75" s="1311"/>
      <c r="CF75" s="1311">
        <v>5.6</v>
      </c>
      <c r="CG75" s="1311"/>
      <c r="CH75" s="1311"/>
      <c r="CI75" s="1311"/>
      <c r="CJ75" s="1311"/>
      <c r="CK75" s="1311"/>
      <c r="CL75" s="1311"/>
      <c r="CM75" s="1311"/>
      <c r="CN75" s="1311">
        <v>5.6</v>
      </c>
      <c r="CO75" s="1311"/>
      <c r="CP75" s="1311"/>
      <c r="CQ75" s="1311"/>
      <c r="CR75" s="1311"/>
      <c r="CS75" s="1311"/>
      <c r="CT75" s="1311"/>
      <c r="CU75" s="1311"/>
      <c r="CV75" s="1311">
        <v>5.8</v>
      </c>
      <c r="CW75" s="1311"/>
      <c r="CX75" s="1311"/>
      <c r="CY75" s="1311"/>
      <c r="CZ75" s="1311"/>
      <c r="DA75" s="1311"/>
      <c r="DB75" s="1311"/>
      <c r="DC75" s="1311"/>
    </row>
    <row r="76" spans="2:107" ht="13.2"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21"/>
      <c r="H77" s="1321"/>
      <c r="I77" s="1321"/>
      <c r="J77" s="1321"/>
      <c r="K77" s="1331"/>
      <c r="L77" s="1331"/>
      <c r="M77" s="1331"/>
      <c r="N77" s="1331"/>
      <c r="AN77" s="1325" t="s">
        <v>610</v>
      </c>
      <c r="AO77" s="1325"/>
      <c r="AP77" s="1325"/>
      <c r="AQ77" s="1325"/>
      <c r="AR77" s="1325"/>
      <c r="AS77" s="1325"/>
      <c r="AT77" s="1325"/>
      <c r="AU77" s="1325"/>
      <c r="AV77" s="1325"/>
      <c r="AW77" s="1325"/>
      <c r="AX77" s="1325"/>
      <c r="AY77" s="1325"/>
      <c r="AZ77" s="1325"/>
      <c r="BA77" s="1325"/>
      <c r="BB77" s="1328" t="s">
        <v>608</v>
      </c>
      <c r="BC77" s="1328"/>
      <c r="BD77" s="1328"/>
      <c r="BE77" s="1328"/>
      <c r="BF77" s="1328"/>
      <c r="BG77" s="1328"/>
      <c r="BH77" s="1328"/>
      <c r="BI77" s="1328"/>
      <c r="BJ77" s="1328"/>
      <c r="BK77" s="1328"/>
      <c r="BL77" s="1328"/>
      <c r="BM77" s="1328"/>
      <c r="BN77" s="1328"/>
      <c r="BO77" s="1328"/>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612</v>
      </c>
      <c r="BC79" s="1328"/>
      <c r="BD79" s="1328"/>
      <c r="BE79" s="1328"/>
      <c r="BF79" s="1328"/>
      <c r="BG79" s="1328"/>
      <c r="BH79" s="1328"/>
      <c r="BI79" s="1328"/>
      <c r="BJ79" s="1328"/>
      <c r="BK79" s="1328"/>
      <c r="BL79" s="1328"/>
      <c r="BM79" s="1328"/>
      <c r="BN79" s="1328"/>
      <c r="BO79" s="1328"/>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2" x14ac:dyDescent="0.2">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E+aAUC3sVXaTkzBw4k6Zy9BrKyF6f3aQWS+ehFR4wHDrFr/kv7xzHusM/c9Jowbj4ne5ETNqSprvCyNHhjfPQ==" saltValue="jkujQkJ+ycuyeBqR9noB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C396-DF03-47AC-8953-C7D4DAD45EB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Vo2juL6ijGZcpxE4ijZ5FPJeE5EtD0Bj23diAGvtAvz9nDrsyJH11/G8FDXIveEi2CkNlTTEcpkc6lLoUDraGA==" saltValue="aqMuG8ekYmqpKd+nuXb/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C192B-C980-4F8E-93DF-43EC9B6F8359}">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fuEkfbg4mOLNN3+4BdN3qjYP/s5BXtnc+Oz1izNsXRXiI7TXtjkp+iJv/mgYbHvVoHQS4NkbPlPZmCBDLsq09Q==" saltValue="vh8X8uHYqRlUyHfoj/vU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260175</v>
      </c>
      <c r="E3" s="162"/>
      <c r="F3" s="163">
        <v>291945</v>
      </c>
      <c r="G3" s="164"/>
      <c r="H3" s="165"/>
    </row>
    <row r="4" spans="1:8" x14ac:dyDescent="0.2">
      <c r="A4" s="166"/>
      <c r="B4" s="167"/>
      <c r="C4" s="168"/>
      <c r="D4" s="169">
        <v>169838</v>
      </c>
      <c r="E4" s="170"/>
      <c r="F4" s="171">
        <v>127651</v>
      </c>
      <c r="G4" s="172"/>
      <c r="H4" s="173"/>
    </row>
    <row r="5" spans="1:8" x14ac:dyDescent="0.2">
      <c r="A5" s="154" t="s">
        <v>553</v>
      </c>
      <c r="B5" s="159"/>
      <c r="C5" s="160"/>
      <c r="D5" s="161">
        <v>197975</v>
      </c>
      <c r="E5" s="162"/>
      <c r="F5" s="163">
        <v>291173</v>
      </c>
      <c r="G5" s="164"/>
      <c r="H5" s="165"/>
    </row>
    <row r="6" spans="1:8" x14ac:dyDescent="0.2">
      <c r="A6" s="166"/>
      <c r="B6" s="167"/>
      <c r="C6" s="168"/>
      <c r="D6" s="169">
        <v>126296</v>
      </c>
      <c r="E6" s="170"/>
      <c r="F6" s="171">
        <v>119071</v>
      </c>
      <c r="G6" s="172"/>
      <c r="H6" s="173"/>
    </row>
    <row r="7" spans="1:8" x14ac:dyDescent="0.2">
      <c r="A7" s="154" t="s">
        <v>554</v>
      </c>
      <c r="B7" s="159"/>
      <c r="C7" s="160"/>
      <c r="D7" s="161">
        <v>410633</v>
      </c>
      <c r="E7" s="162"/>
      <c r="F7" s="163">
        <v>271581</v>
      </c>
      <c r="G7" s="164"/>
      <c r="H7" s="165"/>
    </row>
    <row r="8" spans="1:8" x14ac:dyDescent="0.2">
      <c r="A8" s="166"/>
      <c r="B8" s="167"/>
      <c r="C8" s="168"/>
      <c r="D8" s="169">
        <v>179531</v>
      </c>
      <c r="E8" s="170"/>
      <c r="F8" s="171">
        <v>117844</v>
      </c>
      <c r="G8" s="172"/>
      <c r="H8" s="173"/>
    </row>
    <row r="9" spans="1:8" x14ac:dyDescent="0.2">
      <c r="A9" s="154" t="s">
        <v>555</v>
      </c>
      <c r="B9" s="159"/>
      <c r="C9" s="160"/>
      <c r="D9" s="161">
        <v>511714</v>
      </c>
      <c r="E9" s="162"/>
      <c r="F9" s="163">
        <v>268375</v>
      </c>
      <c r="G9" s="164"/>
      <c r="H9" s="165"/>
    </row>
    <row r="10" spans="1:8" x14ac:dyDescent="0.2">
      <c r="A10" s="166"/>
      <c r="B10" s="167"/>
      <c r="C10" s="168"/>
      <c r="D10" s="169">
        <v>395666</v>
      </c>
      <c r="E10" s="170"/>
      <c r="F10" s="171">
        <v>119602</v>
      </c>
      <c r="G10" s="172"/>
      <c r="H10" s="173"/>
    </row>
    <row r="11" spans="1:8" x14ac:dyDescent="0.2">
      <c r="A11" s="154" t="s">
        <v>556</v>
      </c>
      <c r="B11" s="159"/>
      <c r="C11" s="160"/>
      <c r="D11" s="161">
        <v>720625</v>
      </c>
      <c r="E11" s="162"/>
      <c r="F11" s="163">
        <v>301035</v>
      </c>
      <c r="G11" s="164"/>
      <c r="H11" s="165"/>
    </row>
    <row r="12" spans="1:8" x14ac:dyDescent="0.2">
      <c r="A12" s="166"/>
      <c r="B12" s="167"/>
      <c r="C12" s="174"/>
      <c r="D12" s="169">
        <v>602526</v>
      </c>
      <c r="E12" s="170"/>
      <c r="F12" s="171">
        <v>154376</v>
      </c>
      <c r="G12" s="172"/>
      <c r="H12" s="173"/>
    </row>
    <row r="13" spans="1:8" x14ac:dyDescent="0.2">
      <c r="A13" s="154"/>
      <c r="B13" s="159"/>
      <c r="C13" s="175"/>
      <c r="D13" s="176">
        <v>420224</v>
      </c>
      <c r="E13" s="177"/>
      <c r="F13" s="178">
        <v>284822</v>
      </c>
      <c r="G13" s="179"/>
      <c r="H13" s="165"/>
    </row>
    <row r="14" spans="1:8" x14ac:dyDescent="0.2">
      <c r="A14" s="166"/>
      <c r="B14" s="167"/>
      <c r="C14" s="168"/>
      <c r="D14" s="169">
        <v>294771</v>
      </c>
      <c r="E14" s="170"/>
      <c r="F14" s="171">
        <v>127709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1.26</v>
      </c>
      <c r="C19" s="180">
        <f>ROUND(VALUE(SUBSTITUTE(実質収支比率等に係る経年分析!G$48,"▲","-")),2)</f>
        <v>1.39</v>
      </c>
      <c r="D19" s="180">
        <f>ROUND(VALUE(SUBSTITUTE(実質収支比率等に係る経年分析!H$48,"▲","-")),2)</f>
        <v>2.1</v>
      </c>
      <c r="E19" s="180">
        <f>ROUND(VALUE(SUBSTITUTE(実質収支比率等に係る経年分析!I$48,"▲","-")),2)</f>
        <v>1.78</v>
      </c>
      <c r="F19" s="180">
        <f>ROUND(VALUE(SUBSTITUTE(実質収支比率等に係る経年分析!J$48,"▲","-")),2)</f>
        <v>1.83</v>
      </c>
    </row>
    <row r="20" spans="1:11" x14ac:dyDescent="0.2">
      <c r="A20" s="180" t="s">
        <v>55</v>
      </c>
      <c r="B20" s="180">
        <f>ROUND(VALUE(SUBSTITUTE(実質収支比率等に係る経年分析!F$47,"▲","-")),2)</f>
        <v>53.97</v>
      </c>
      <c r="C20" s="180">
        <f>ROUND(VALUE(SUBSTITUTE(実質収支比率等に係る経年分析!G$47,"▲","-")),2)</f>
        <v>55.52</v>
      </c>
      <c r="D20" s="180">
        <f>ROUND(VALUE(SUBSTITUTE(実質収支比率等に係る経年分析!H$47,"▲","-")),2)</f>
        <v>54.28</v>
      </c>
      <c r="E20" s="180">
        <f>ROUND(VALUE(SUBSTITUTE(実質収支比率等に係る経年分析!I$47,"▲","-")),2)</f>
        <v>54.98</v>
      </c>
      <c r="F20" s="180">
        <f>ROUND(VALUE(SUBSTITUTE(実質収支比率等に係る経年分析!J$47,"▲","-")),2)</f>
        <v>53.83</v>
      </c>
    </row>
    <row r="21" spans="1:11" x14ac:dyDescent="0.2">
      <c r="A21" s="180" t="s">
        <v>56</v>
      </c>
      <c r="B21" s="180">
        <f>IF(ISNUMBER(VALUE(SUBSTITUTE(実質収支比率等に係る経年分析!F$49,"▲","-"))),ROUND(VALUE(SUBSTITUTE(実質収支比率等に係る経年分析!F$49,"▲","-")),2),NA())</f>
        <v>-0.74</v>
      </c>
      <c r="C21" s="180">
        <f>IF(ISNUMBER(VALUE(SUBSTITUTE(実質収支比率等に係る経年分析!G$49,"▲","-"))),ROUND(VALUE(SUBSTITUTE(実質収支比率等に係る経年分析!G$49,"▲","-")),2),NA())</f>
        <v>0.13</v>
      </c>
      <c r="D21" s="180">
        <f>IF(ISNUMBER(VALUE(SUBSTITUTE(実質収支比率等に係る経年分析!H$49,"▲","-"))),ROUND(VALUE(SUBSTITUTE(実質収支比率等に係る経年分析!H$49,"▲","-")),2),NA())</f>
        <v>-3.05</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0.12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日之影町奨学資金事業特別会計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日之影町後期高齢者医療特別会計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日之影町農業集落排水事業特別会計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日之影町簡易水道事業特別会計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2">
      <c r="A33" s="181" t="str">
        <f>IF(連結実質赤字比率に係る赤字・黒字の構成分析!C$37="",NA(),連結実質赤字比率に係る赤字・黒字の構成分析!C$37)</f>
        <v>日之影町国民健康保険事業特別会計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2">
      <c r="A34" s="181" t="str">
        <f>IF(連結実質赤字比率に係る赤字・黒字の構成分析!C$36="",NA(),連結実質赤字比率に係る赤字・黒字の構成分析!C$36)</f>
        <v>日之影町介護保険特別会計（保険事業勘定）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1.82</v>
      </c>
    </row>
    <row r="36" spans="1:16" x14ac:dyDescent="0.2">
      <c r="A36" s="181" t="str">
        <f>IF(連結実質赤字比率に係る赤字・黒字の構成分析!C$34="",NA(),連結実質赤字比率に係る赤字・黒字の構成分析!C$34)</f>
        <v>日之影町国民健康保険病院事業会計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10.029999999999999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531</v>
      </c>
      <c r="E42" s="182"/>
      <c r="F42" s="182"/>
      <c r="G42" s="182">
        <f>'実質公債費比率（分子）の構造'!L$52</f>
        <v>521</v>
      </c>
      <c r="H42" s="182"/>
      <c r="I42" s="182"/>
      <c r="J42" s="182">
        <f>'実質公債費比率（分子）の構造'!M$52</f>
        <v>489</v>
      </c>
      <c r="K42" s="182"/>
      <c r="L42" s="182"/>
      <c r="M42" s="182">
        <f>'実質公債費比率（分子）の構造'!N$52</f>
        <v>475</v>
      </c>
      <c r="N42" s="182"/>
      <c r="O42" s="182"/>
      <c r="P42" s="182">
        <f>'実質公債費比率（分子）の構造'!O$52</f>
        <v>478</v>
      </c>
    </row>
    <row r="43" spans="1:16" x14ac:dyDescent="0.2">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2">
      <c r="A44" s="182" t="s">
        <v>65</v>
      </c>
      <c r="B44" s="182">
        <f>'実質公債費比率（分子）の構造'!K$50</f>
        <v>2</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17</v>
      </c>
      <c r="C45" s="182"/>
      <c r="D45" s="182"/>
      <c r="E45" s="182">
        <f>'実質公債費比率（分子）の構造'!L$49</f>
        <v>19</v>
      </c>
      <c r="F45" s="182"/>
      <c r="G45" s="182"/>
      <c r="H45" s="182">
        <f>'実質公債費比率（分子）の構造'!M$49</f>
        <v>10</v>
      </c>
      <c r="I45" s="182"/>
      <c r="J45" s="182"/>
      <c r="K45" s="182">
        <f>'実質公債費比率（分子）の構造'!N$49</f>
        <v>10</v>
      </c>
      <c r="L45" s="182"/>
      <c r="M45" s="182"/>
      <c r="N45" s="182">
        <f>'実質公債費比率（分子）の構造'!O$49</f>
        <v>18</v>
      </c>
      <c r="O45" s="182"/>
      <c r="P45" s="182"/>
    </row>
    <row r="46" spans="1:16" x14ac:dyDescent="0.2">
      <c r="A46" s="182" t="s">
        <v>67</v>
      </c>
      <c r="B46" s="182">
        <f>'実質公債費比率（分子）の構造'!K$48</f>
        <v>44</v>
      </c>
      <c r="C46" s="182"/>
      <c r="D46" s="182"/>
      <c r="E46" s="182">
        <f>'実質公債費比率（分子）の構造'!L$48</f>
        <v>47</v>
      </c>
      <c r="F46" s="182"/>
      <c r="G46" s="182"/>
      <c r="H46" s="182">
        <f>'実質公債費比率（分子）の構造'!M$48</f>
        <v>45</v>
      </c>
      <c r="I46" s="182"/>
      <c r="J46" s="182"/>
      <c r="K46" s="182">
        <f>'実質公債費比率（分子）の構造'!N$48</f>
        <v>47</v>
      </c>
      <c r="L46" s="182"/>
      <c r="M46" s="182"/>
      <c r="N46" s="182">
        <f>'実質公債費比率（分子）の構造'!O$48</f>
        <v>46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609</v>
      </c>
      <c r="C49" s="182"/>
      <c r="D49" s="182"/>
      <c r="E49" s="182">
        <f>'実質公債費比率（分子）の構造'!L$45</f>
        <v>595</v>
      </c>
      <c r="F49" s="182"/>
      <c r="G49" s="182"/>
      <c r="H49" s="182">
        <f>'実質公債費比率（分子）の構造'!M$45</f>
        <v>560</v>
      </c>
      <c r="I49" s="182"/>
      <c r="J49" s="182"/>
      <c r="K49" s="182">
        <f>'実質公債費比率（分子）の構造'!N$45</f>
        <v>556</v>
      </c>
      <c r="L49" s="182"/>
      <c r="M49" s="182"/>
      <c r="N49" s="182">
        <f>'実質公債費比率（分子）の構造'!O$45</f>
        <v>573</v>
      </c>
      <c r="O49" s="182"/>
      <c r="P49" s="182"/>
    </row>
    <row r="50" spans="1:16" x14ac:dyDescent="0.2">
      <c r="A50" s="182" t="s">
        <v>71</v>
      </c>
      <c r="B50" s="182" t="e">
        <f>NA()</f>
        <v>#N/A</v>
      </c>
      <c r="C50" s="182">
        <f>IF(ISNUMBER('実質公債費比率（分子）の構造'!K$53),'実質公債費比率（分子）の構造'!K$53,NA())</f>
        <v>141</v>
      </c>
      <c r="D50" s="182" t="e">
        <f>NA()</f>
        <v>#N/A</v>
      </c>
      <c r="E50" s="182" t="e">
        <f>NA()</f>
        <v>#N/A</v>
      </c>
      <c r="F50" s="182">
        <f>IF(ISNUMBER('実質公債費比率（分子）の構造'!L$53),'実質公債費比率（分子）の構造'!L$53,NA())</f>
        <v>140</v>
      </c>
      <c r="G50" s="182" t="e">
        <f>NA()</f>
        <v>#N/A</v>
      </c>
      <c r="H50" s="182" t="e">
        <f>NA()</f>
        <v>#N/A</v>
      </c>
      <c r="I50" s="182">
        <f>IF(ISNUMBER('実質公債費比率（分子）の構造'!M$53),'実質公債費比率（分子）の構造'!M$53,NA())</f>
        <v>126</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159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4476</v>
      </c>
      <c r="E56" s="181"/>
      <c r="F56" s="181"/>
      <c r="G56" s="181">
        <f>'将来負担比率（分子）の構造'!J$52</f>
        <v>4440</v>
      </c>
      <c r="H56" s="181"/>
      <c r="I56" s="181"/>
      <c r="J56" s="181">
        <f>'将来負担比率（分子）の構造'!K$52</f>
        <v>4493</v>
      </c>
      <c r="K56" s="181"/>
      <c r="L56" s="181"/>
      <c r="M56" s="181">
        <f>'将来負担比率（分子）の構造'!L$52</f>
        <v>4780</v>
      </c>
      <c r="N56" s="181"/>
      <c r="O56" s="181"/>
      <c r="P56" s="181">
        <f>'将来負担比率（分子）の構造'!M$52</f>
        <v>5301</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3683</v>
      </c>
      <c r="E58" s="181"/>
      <c r="F58" s="181"/>
      <c r="G58" s="181">
        <f>'将来負担比率（分子）の構造'!J$50</f>
        <v>3755</v>
      </c>
      <c r="H58" s="181"/>
      <c r="I58" s="181"/>
      <c r="J58" s="181">
        <f>'将来負担比率（分子）の構造'!K$50</f>
        <v>3721</v>
      </c>
      <c r="K58" s="181"/>
      <c r="L58" s="181"/>
      <c r="M58" s="181">
        <f>'将来負担比率（分子）の構造'!L$50</f>
        <v>3568</v>
      </c>
      <c r="N58" s="181"/>
      <c r="O58" s="181"/>
      <c r="P58" s="181">
        <f>'将来負担比率（分子）の構造'!M$50</f>
        <v>3325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907</v>
      </c>
      <c r="C62" s="181"/>
      <c r="D62" s="181"/>
      <c r="E62" s="181">
        <f>'将来負担比率（分子）の構造'!J$45</f>
        <v>837</v>
      </c>
      <c r="F62" s="181"/>
      <c r="G62" s="181"/>
      <c r="H62" s="181">
        <f>'将来負担比率（分子）の構造'!K$45</f>
        <v>835</v>
      </c>
      <c r="I62" s="181"/>
      <c r="J62" s="181"/>
      <c r="K62" s="181">
        <f>'将来負担比率（分子）の構造'!L$45</f>
        <v>811</v>
      </c>
      <c r="L62" s="181"/>
      <c r="M62" s="181"/>
      <c r="N62" s="181">
        <f>'将来負担比率（分子）の構造'!M$45</f>
        <v>829</v>
      </c>
      <c r="O62" s="181"/>
      <c r="P62" s="181"/>
    </row>
    <row r="63" spans="1:16" x14ac:dyDescent="0.2">
      <c r="A63" s="181" t="s">
        <v>34</v>
      </c>
      <c r="B63" s="181">
        <f>'将来負担比率（分子）の構造'!I$44</f>
        <v>361</v>
      </c>
      <c r="C63" s="181"/>
      <c r="D63" s="181"/>
      <c r="E63" s="181">
        <f>'将来負担比率（分子）の構造'!J$44</f>
        <v>341</v>
      </c>
      <c r="F63" s="181"/>
      <c r="G63" s="181"/>
      <c r="H63" s="181">
        <f>'将来負担比率（分子）の構造'!K$44</f>
        <v>329</v>
      </c>
      <c r="I63" s="181"/>
      <c r="J63" s="181"/>
      <c r="K63" s="181">
        <f>'将来負担比率（分子）の構造'!L$44</f>
        <v>317</v>
      </c>
      <c r="L63" s="181"/>
      <c r="M63" s="181"/>
      <c r="N63" s="181">
        <f>'将来負担比率（分子）の構造'!M$44</f>
        <v>296</v>
      </c>
      <c r="O63" s="181"/>
      <c r="P63" s="181"/>
    </row>
    <row r="64" spans="1:16" x14ac:dyDescent="0.2">
      <c r="A64" s="181" t="s">
        <v>33</v>
      </c>
      <c r="B64" s="181">
        <f>'将来負担比率（分子）の構造'!I$43</f>
        <v>565</v>
      </c>
      <c r="C64" s="181"/>
      <c r="D64" s="181"/>
      <c r="E64" s="181">
        <f>'将来負担比率（分子）の構造'!J$43</f>
        <v>532</v>
      </c>
      <c r="F64" s="181"/>
      <c r="G64" s="181"/>
      <c r="H64" s="181">
        <f>'将来負担比率（分子）の構造'!K$43</f>
        <v>494</v>
      </c>
      <c r="I64" s="181"/>
      <c r="J64" s="181"/>
      <c r="K64" s="181">
        <f>'将来負担比率（分子）の構造'!L$43</f>
        <v>472</v>
      </c>
      <c r="L64" s="181"/>
      <c r="M64" s="181"/>
      <c r="N64" s="181">
        <f>'将来負担比率（分子）の構造'!M$43</f>
        <v>440</v>
      </c>
      <c r="O64" s="181"/>
      <c r="P64" s="181"/>
    </row>
    <row r="65" spans="1:16" x14ac:dyDescent="0.2">
      <c r="A65" s="181" t="s">
        <v>32</v>
      </c>
      <c r="B65" s="181">
        <f>'将来負担比率（分子）の構造'!I$42</f>
        <v>3</v>
      </c>
      <c r="C65" s="181"/>
      <c r="D65" s="181"/>
      <c r="E65" s="181">
        <f>'将来負担比率（分子）の構造'!J$42</f>
        <v>3</v>
      </c>
      <c r="F65" s="181"/>
      <c r="G65" s="181"/>
      <c r="H65" s="181">
        <f>'将来負担比率（分子）の構造'!K$42</f>
        <v>3</v>
      </c>
      <c r="I65" s="181"/>
      <c r="J65" s="181"/>
      <c r="K65" s="181">
        <f>'将来負担比率（分子）の構造'!L$42</f>
        <v>3</v>
      </c>
      <c r="L65" s="181"/>
      <c r="M65" s="181"/>
      <c r="N65" s="181">
        <f>'将来負担比率（分子）の構造'!M$42</f>
        <v>0</v>
      </c>
      <c r="O65" s="181"/>
      <c r="P65" s="181"/>
    </row>
    <row r="66" spans="1:16" x14ac:dyDescent="0.2">
      <c r="A66" s="181" t="s">
        <v>31</v>
      </c>
      <c r="B66" s="181">
        <f>'将来負担比率（分子）の構造'!I$41</f>
        <v>5118</v>
      </c>
      <c r="C66" s="181"/>
      <c r="D66" s="181"/>
      <c r="E66" s="181">
        <f>'将来負担比率（分子）の構造'!J$41</f>
        <v>5021</v>
      </c>
      <c r="F66" s="181"/>
      <c r="G66" s="181"/>
      <c r="H66" s="181">
        <f>'将来負担比率（分子）の構造'!K$41</f>
        <v>5290</v>
      </c>
      <c r="I66" s="181"/>
      <c r="J66" s="181"/>
      <c r="K66" s="181">
        <f>'将来負担比率（分子）の構造'!L$41</f>
        <v>6072</v>
      </c>
      <c r="L66" s="181"/>
      <c r="M66" s="181"/>
      <c r="N66" s="181">
        <f>'将来負担比率（分子）の構造'!M$41</f>
        <v>7290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229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1528</v>
      </c>
      <c r="C72" s="185">
        <f>基金残高に係る経年分析!G55</f>
        <v>1559</v>
      </c>
      <c r="D72" s="185">
        <f>基金残高に係る経年分析!H55</f>
        <v>1585</v>
      </c>
    </row>
    <row r="73" spans="1:16" x14ac:dyDescent="0.2">
      <c r="A73" s="184" t="s">
        <v>78</v>
      </c>
      <c r="B73" s="185">
        <f>基金残高に係る経年分析!F56</f>
        <v>232</v>
      </c>
      <c r="C73" s="185">
        <f>基金残高に係る経年分析!G56</f>
        <v>232</v>
      </c>
      <c r="D73" s="185">
        <f>基金残高に係る経年分析!H56</f>
        <v>232</v>
      </c>
    </row>
    <row r="74" spans="1:16" x14ac:dyDescent="0.2">
      <c r="A74" s="184" t="s">
        <v>79</v>
      </c>
      <c r="B74" s="185">
        <f>基金残高に係る経年分析!F57</f>
        <v>1746</v>
      </c>
      <c r="C74" s="185">
        <f>基金残高に係る経年分析!G57</f>
        <v>1543</v>
      </c>
      <c r="D74" s="185">
        <f>基金残高に係る経年分析!H57</f>
        <v>1233</v>
      </c>
    </row>
  </sheetData>
  <sheetProtection algorithmName="SHA-512" hashValue="na5TE257DPMQvSJzbsXEDypjdPEdrgBR6DQ1CFBO54kHp6qbHtTS2c16vvn/aV7vSjXx2S/fuTNCR4/irno7vg==" saltValue="91tBZMheDoqESoQARm5N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228</v>
      </c>
      <c r="C5" s="672"/>
      <c r="D5" s="672"/>
      <c r="E5" s="672"/>
      <c r="F5" s="672"/>
      <c r="G5" s="672"/>
      <c r="H5" s="672"/>
      <c r="I5" s="672"/>
      <c r="J5" s="672"/>
      <c r="K5" s="672"/>
      <c r="L5" s="672"/>
      <c r="M5" s="672"/>
      <c r="N5" s="672"/>
      <c r="O5" s="672"/>
      <c r="P5" s="672"/>
      <c r="Q5" s="673"/>
      <c r="R5" s="674">
        <v>352356</v>
      </c>
      <c r="S5" s="675"/>
      <c r="T5" s="675"/>
      <c r="U5" s="675"/>
      <c r="V5" s="675"/>
      <c r="W5" s="675"/>
      <c r="X5" s="675"/>
      <c r="Y5" s="676"/>
      <c r="Z5" s="677">
        <v>4.8</v>
      </c>
      <c r="AA5" s="677"/>
      <c r="AB5" s="677"/>
      <c r="AC5" s="677"/>
      <c r="AD5" s="678">
        <v>352356</v>
      </c>
      <c r="AE5" s="678"/>
      <c r="AF5" s="678"/>
      <c r="AG5" s="678"/>
      <c r="AH5" s="678"/>
      <c r="AI5" s="678"/>
      <c r="AJ5" s="678"/>
      <c r="AK5" s="678"/>
      <c r="AL5" s="679">
        <v>12.1</v>
      </c>
      <c r="AM5" s="680"/>
      <c r="AN5" s="680"/>
      <c r="AO5" s="681"/>
      <c r="AP5" s="671" t="s">
        <v>229</v>
      </c>
      <c r="AQ5" s="672"/>
      <c r="AR5" s="672"/>
      <c r="AS5" s="672"/>
      <c r="AT5" s="672"/>
      <c r="AU5" s="672"/>
      <c r="AV5" s="672"/>
      <c r="AW5" s="672"/>
      <c r="AX5" s="672"/>
      <c r="AY5" s="672"/>
      <c r="AZ5" s="672"/>
      <c r="BA5" s="672"/>
      <c r="BB5" s="672"/>
      <c r="BC5" s="672"/>
      <c r="BD5" s="672"/>
      <c r="BE5" s="672"/>
      <c r="BF5" s="673"/>
      <c r="BG5" s="685">
        <v>348240</v>
      </c>
      <c r="BH5" s="686"/>
      <c r="BI5" s="686"/>
      <c r="BJ5" s="686"/>
      <c r="BK5" s="686"/>
      <c r="BL5" s="686"/>
      <c r="BM5" s="686"/>
      <c r="BN5" s="687"/>
      <c r="BO5" s="688">
        <v>98.8</v>
      </c>
      <c r="BP5" s="688"/>
      <c r="BQ5" s="688"/>
      <c r="BR5" s="688"/>
      <c r="BS5" s="689">
        <v>24844</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2">
      <c r="B6" s="682" t="s">
        <v>233</v>
      </c>
      <c r="C6" s="683"/>
      <c r="D6" s="683"/>
      <c r="E6" s="683"/>
      <c r="F6" s="683"/>
      <c r="G6" s="683"/>
      <c r="H6" s="683"/>
      <c r="I6" s="683"/>
      <c r="J6" s="683"/>
      <c r="K6" s="683"/>
      <c r="L6" s="683"/>
      <c r="M6" s="683"/>
      <c r="N6" s="683"/>
      <c r="O6" s="683"/>
      <c r="P6" s="683"/>
      <c r="Q6" s="684"/>
      <c r="R6" s="685">
        <v>141608</v>
      </c>
      <c r="S6" s="686"/>
      <c r="T6" s="686"/>
      <c r="U6" s="686"/>
      <c r="V6" s="686"/>
      <c r="W6" s="686"/>
      <c r="X6" s="686"/>
      <c r="Y6" s="687"/>
      <c r="Z6" s="688">
        <v>1.9</v>
      </c>
      <c r="AA6" s="688"/>
      <c r="AB6" s="688"/>
      <c r="AC6" s="688"/>
      <c r="AD6" s="689">
        <v>141608</v>
      </c>
      <c r="AE6" s="689"/>
      <c r="AF6" s="689"/>
      <c r="AG6" s="689"/>
      <c r="AH6" s="689"/>
      <c r="AI6" s="689"/>
      <c r="AJ6" s="689"/>
      <c r="AK6" s="689"/>
      <c r="AL6" s="690">
        <v>4.9000000000000004</v>
      </c>
      <c r="AM6" s="691"/>
      <c r="AN6" s="691"/>
      <c r="AO6" s="692"/>
      <c r="AP6" s="682" t="s">
        <v>234</v>
      </c>
      <c r="AQ6" s="683"/>
      <c r="AR6" s="683"/>
      <c r="AS6" s="683"/>
      <c r="AT6" s="683"/>
      <c r="AU6" s="683"/>
      <c r="AV6" s="683"/>
      <c r="AW6" s="683"/>
      <c r="AX6" s="683"/>
      <c r="AY6" s="683"/>
      <c r="AZ6" s="683"/>
      <c r="BA6" s="683"/>
      <c r="BB6" s="683"/>
      <c r="BC6" s="683"/>
      <c r="BD6" s="683"/>
      <c r="BE6" s="683"/>
      <c r="BF6" s="684"/>
      <c r="BG6" s="685">
        <v>348240</v>
      </c>
      <c r="BH6" s="686"/>
      <c r="BI6" s="686"/>
      <c r="BJ6" s="686"/>
      <c r="BK6" s="686"/>
      <c r="BL6" s="686"/>
      <c r="BM6" s="686"/>
      <c r="BN6" s="687"/>
      <c r="BO6" s="688">
        <v>98.8</v>
      </c>
      <c r="BP6" s="688"/>
      <c r="BQ6" s="688"/>
      <c r="BR6" s="688"/>
      <c r="BS6" s="689">
        <v>24844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48460</v>
      </c>
      <c r="CS6" s="686"/>
      <c r="CT6" s="686"/>
      <c r="CU6" s="686"/>
      <c r="CV6" s="686"/>
      <c r="CW6" s="686"/>
      <c r="CX6" s="686"/>
      <c r="CY6" s="687"/>
      <c r="CZ6" s="679">
        <v>0.7</v>
      </c>
      <c r="DA6" s="680"/>
      <c r="DB6" s="680"/>
      <c r="DC6" s="699"/>
      <c r="DD6" s="694" t="s">
        <v>130</v>
      </c>
      <c r="DE6" s="686"/>
      <c r="DF6" s="686"/>
      <c r="DG6" s="686"/>
      <c r="DH6" s="686"/>
      <c r="DI6" s="686"/>
      <c r="DJ6" s="686"/>
      <c r="DK6" s="686"/>
      <c r="DL6" s="686"/>
      <c r="DM6" s="686"/>
      <c r="DN6" s="686"/>
      <c r="DO6" s="686"/>
      <c r="DP6" s="687"/>
      <c r="DQ6" s="694">
        <v>48460</v>
      </c>
      <c r="DR6" s="686"/>
      <c r="DS6" s="686"/>
      <c r="DT6" s="686"/>
      <c r="DU6" s="686"/>
      <c r="DV6" s="686"/>
      <c r="DW6" s="686"/>
      <c r="DX6" s="686"/>
      <c r="DY6" s="686"/>
      <c r="DZ6" s="686"/>
      <c r="EA6" s="686"/>
      <c r="EB6" s="686"/>
      <c r="EC6" s="695"/>
    </row>
    <row r="7" spans="2:143" ht="11.25" customHeight="1" x14ac:dyDescent="0.2">
      <c r="B7" s="682" t="s">
        <v>236</v>
      </c>
      <c r="C7" s="683"/>
      <c r="D7" s="683"/>
      <c r="E7" s="683"/>
      <c r="F7" s="683"/>
      <c r="G7" s="683"/>
      <c r="H7" s="683"/>
      <c r="I7" s="683"/>
      <c r="J7" s="683"/>
      <c r="K7" s="683"/>
      <c r="L7" s="683"/>
      <c r="M7" s="683"/>
      <c r="N7" s="683"/>
      <c r="O7" s="683"/>
      <c r="P7" s="683"/>
      <c r="Q7" s="684"/>
      <c r="R7" s="685">
        <v>120</v>
      </c>
      <c r="S7" s="686"/>
      <c r="T7" s="686"/>
      <c r="U7" s="686"/>
      <c r="V7" s="686"/>
      <c r="W7" s="686"/>
      <c r="X7" s="686"/>
      <c r="Y7" s="687"/>
      <c r="Z7" s="688">
        <v>0</v>
      </c>
      <c r="AA7" s="688"/>
      <c r="AB7" s="688"/>
      <c r="AC7" s="688"/>
      <c r="AD7" s="689">
        <v>120</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104767</v>
      </c>
      <c r="BH7" s="686"/>
      <c r="BI7" s="686"/>
      <c r="BJ7" s="686"/>
      <c r="BK7" s="686"/>
      <c r="BL7" s="686"/>
      <c r="BM7" s="686"/>
      <c r="BN7" s="687"/>
      <c r="BO7" s="688">
        <v>29.7</v>
      </c>
      <c r="BP7" s="688"/>
      <c r="BQ7" s="688"/>
      <c r="BR7" s="688"/>
      <c r="BS7" s="689">
        <v>1489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2682718</v>
      </c>
      <c r="CS7" s="686"/>
      <c r="CT7" s="686"/>
      <c r="CU7" s="686"/>
      <c r="CV7" s="686"/>
      <c r="CW7" s="686"/>
      <c r="CX7" s="686"/>
      <c r="CY7" s="687"/>
      <c r="CZ7" s="688">
        <v>36.700000000000003</v>
      </c>
      <c r="DA7" s="688"/>
      <c r="DB7" s="688"/>
      <c r="DC7" s="688"/>
      <c r="DD7" s="694">
        <v>1474111</v>
      </c>
      <c r="DE7" s="686"/>
      <c r="DF7" s="686"/>
      <c r="DG7" s="686"/>
      <c r="DH7" s="686"/>
      <c r="DI7" s="686"/>
      <c r="DJ7" s="686"/>
      <c r="DK7" s="686"/>
      <c r="DL7" s="686"/>
      <c r="DM7" s="686"/>
      <c r="DN7" s="686"/>
      <c r="DO7" s="686"/>
      <c r="DP7" s="687"/>
      <c r="DQ7" s="694">
        <v>771044</v>
      </c>
      <c r="DR7" s="686"/>
      <c r="DS7" s="686"/>
      <c r="DT7" s="686"/>
      <c r="DU7" s="686"/>
      <c r="DV7" s="686"/>
      <c r="DW7" s="686"/>
      <c r="DX7" s="686"/>
      <c r="DY7" s="686"/>
      <c r="DZ7" s="686"/>
      <c r="EA7" s="686"/>
      <c r="EB7" s="686"/>
      <c r="EC7" s="695"/>
    </row>
    <row r="8" spans="2:143" ht="11.25" customHeight="1" x14ac:dyDescent="0.2">
      <c r="B8" s="682" t="s">
        <v>239</v>
      </c>
      <c r="C8" s="683"/>
      <c r="D8" s="683"/>
      <c r="E8" s="683"/>
      <c r="F8" s="683"/>
      <c r="G8" s="683"/>
      <c r="H8" s="683"/>
      <c r="I8" s="683"/>
      <c r="J8" s="683"/>
      <c r="K8" s="683"/>
      <c r="L8" s="683"/>
      <c r="M8" s="683"/>
      <c r="N8" s="683"/>
      <c r="O8" s="683"/>
      <c r="P8" s="683"/>
      <c r="Q8" s="684"/>
      <c r="R8" s="685">
        <v>476</v>
      </c>
      <c r="S8" s="686"/>
      <c r="T8" s="686"/>
      <c r="U8" s="686"/>
      <c r="V8" s="686"/>
      <c r="W8" s="686"/>
      <c r="X8" s="686"/>
      <c r="Y8" s="687"/>
      <c r="Z8" s="688">
        <v>0</v>
      </c>
      <c r="AA8" s="688"/>
      <c r="AB8" s="688"/>
      <c r="AC8" s="688"/>
      <c r="AD8" s="689">
        <v>476</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5452</v>
      </c>
      <c r="BH8" s="686"/>
      <c r="BI8" s="686"/>
      <c r="BJ8" s="686"/>
      <c r="BK8" s="686"/>
      <c r="BL8" s="686"/>
      <c r="BM8" s="686"/>
      <c r="BN8" s="687"/>
      <c r="BO8" s="688">
        <v>1.5</v>
      </c>
      <c r="BP8" s="688"/>
      <c r="BQ8" s="688"/>
      <c r="BR8" s="688"/>
      <c r="BS8" s="694" t="s">
        <v>130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930373</v>
      </c>
      <c r="CS8" s="686"/>
      <c r="CT8" s="686"/>
      <c r="CU8" s="686"/>
      <c r="CV8" s="686"/>
      <c r="CW8" s="686"/>
      <c r="CX8" s="686"/>
      <c r="CY8" s="687"/>
      <c r="CZ8" s="688">
        <v>12.7</v>
      </c>
      <c r="DA8" s="688"/>
      <c r="DB8" s="688"/>
      <c r="DC8" s="688"/>
      <c r="DD8" s="694">
        <v>6903</v>
      </c>
      <c r="DE8" s="686"/>
      <c r="DF8" s="686"/>
      <c r="DG8" s="686"/>
      <c r="DH8" s="686"/>
      <c r="DI8" s="686"/>
      <c r="DJ8" s="686"/>
      <c r="DK8" s="686"/>
      <c r="DL8" s="686"/>
      <c r="DM8" s="686"/>
      <c r="DN8" s="686"/>
      <c r="DO8" s="686"/>
      <c r="DP8" s="687"/>
      <c r="DQ8" s="694">
        <v>537816</v>
      </c>
      <c r="DR8" s="686"/>
      <c r="DS8" s="686"/>
      <c r="DT8" s="686"/>
      <c r="DU8" s="686"/>
      <c r="DV8" s="686"/>
      <c r="DW8" s="686"/>
      <c r="DX8" s="686"/>
      <c r="DY8" s="686"/>
      <c r="DZ8" s="686"/>
      <c r="EA8" s="686"/>
      <c r="EB8" s="686"/>
      <c r="EC8" s="695"/>
    </row>
    <row r="9" spans="2:143" ht="11.25" customHeight="1" x14ac:dyDescent="0.2">
      <c r="B9" s="682" t="s">
        <v>242</v>
      </c>
      <c r="C9" s="683"/>
      <c r="D9" s="683"/>
      <c r="E9" s="683"/>
      <c r="F9" s="683"/>
      <c r="G9" s="683"/>
      <c r="H9" s="683"/>
      <c r="I9" s="683"/>
      <c r="J9" s="683"/>
      <c r="K9" s="683"/>
      <c r="L9" s="683"/>
      <c r="M9" s="683"/>
      <c r="N9" s="683"/>
      <c r="O9" s="683"/>
      <c r="P9" s="683"/>
      <c r="Q9" s="684"/>
      <c r="R9" s="685">
        <v>578</v>
      </c>
      <c r="S9" s="686"/>
      <c r="T9" s="686"/>
      <c r="U9" s="686"/>
      <c r="V9" s="686"/>
      <c r="W9" s="686"/>
      <c r="X9" s="686"/>
      <c r="Y9" s="687"/>
      <c r="Z9" s="688">
        <v>0</v>
      </c>
      <c r="AA9" s="688"/>
      <c r="AB9" s="688"/>
      <c r="AC9" s="688"/>
      <c r="AD9" s="689">
        <v>578</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85295</v>
      </c>
      <c r="BH9" s="686"/>
      <c r="BI9" s="686"/>
      <c r="BJ9" s="686"/>
      <c r="BK9" s="686"/>
      <c r="BL9" s="686"/>
      <c r="BM9" s="686"/>
      <c r="BN9" s="687"/>
      <c r="BO9" s="688">
        <v>24.2</v>
      </c>
      <c r="BP9" s="688"/>
      <c r="BQ9" s="688"/>
      <c r="BR9" s="688"/>
      <c r="BS9" s="694" t="s">
        <v>244</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420586</v>
      </c>
      <c r="CS9" s="686"/>
      <c r="CT9" s="686"/>
      <c r="CU9" s="686"/>
      <c r="CV9" s="686"/>
      <c r="CW9" s="686"/>
      <c r="CX9" s="686"/>
      <c r="CY9" s="687"/>
      <c r="CZ9" s="688">
        <v>5.8</v>
      </c>
      <c r="DA9" s="688"/>
      <c r="DB9" s="688"/>
      <c r="DC9" s="688"/>
      <c r="DD9" s="694">
        <v>8494</v>
      </c>
      <c r="DE9" s="686"/>
      <c r="DF9" s="686"/>
      <c r="DG9" s="686"/>
      <c r="DH9" s="686"/>
      <c r="DI9" s="686"/>
      <c r="DJ9" s="686"/>
      <c r="DK9" s="686"/>
      <c r="DL9" s="686"/>
      <c r="DM9" s="686"/>
      <c r="DN9" s="686"/>
      <c r="DO9" s="686"/>
      <c r="DP9" s="687"/>
      <c r="DQ9" s="694">
        <v>386292</v>
      </c>
      <c r="DR9" s="686"/>
      <c r="DS9" s="686"/>
      <c r="DT9" s="686"/>
      <c r="DU9" s="686"/>
      <c r="DV9" s="686"/>
      <c r="DW9" s="686"/>
      <c r="DX9" s="686"/>
      <c r="DY9" s="686"/>
      <c r="DZ9" s="686"/>
      <c r="EA9" s="686"/>
      <c r="EB9" s="686"/>
      <c r="EC9" s="695"/>
    </row>
    <row r="10" spans="2:143" ht="11.25" customHeight="1" x14ac:dyDescent="0.2">
      <c r="B10" s="682" t="s">
        <v>246</v>
      </c>
      <c r="C10" s="683"/>
      <c r="D10" s="683"/>
      <c r="E10" s="683"/>
      <c r="F10" s="683"/>
      <c r="G10" s="683"/>
      <c r="H10" s="683"/>
      <c r="I10" s="683"/>
      <c r="J10" s="683"/>
      <c r="K10" s="683"/>
      <c r="L10" s="683"/>
      <c r="M10" s="683"/>
      <c r="N10" s="683"/>
      <c r="O10" s="683"/>
      <c r="P10" s="683"/>
      <c r="Q10" s="684"/>
      <c r="R10" s="685" t="s">
        <v>247</v>
      </c>
      <c r="S10" s="686"/>
      <c r="T10" s="686"/>
      <c r="U10" s="686"/>
      <c r="V10" s="686"/>
      <c r="W10" s="686"/>
      <c r="X10" s="686"/>
      <c r="Y10" s="687"/>
      <c r="Z10" s="688" t="s">
        <v>248</v>
      </c>
      <c r="AA10" s="688"/>
      <c r="AB10" s="688"/>
      <c r="AC10" s="688"/>
      <c r="AD10" s="689" t="s">
        <v>247</v>
      </c>
      <c r="AE10" s="689"/>
      <c r="AF10" s="689"/>
      <c r="AG10" s="689"/>
      <c r="AH10" s="689"/>
      <c r="AI10" s="689"/>
      <c r="AJ10" s="689"/>
      <c r="AK10" s="689"/>
      <c r="AL10" s="690" t="s">
        <v>244</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7305</v>
      </c>
      <c r="BH10" s="686"/>
      <c r="BI10" s="686"/>
      <c r="BJ10" s="686"/>
      <c r="BK10" s="686"/>
      <c r="BL10" s="686"/>
      <c r="BM10" s="686"/>
      <c r="BN10" s="687"/>
      <c r="BO10" s="688">
        <v>2.1</v>
      </c>
      <c r="BP10" s="688"/>
      <c r="BQ10" s="688"/>
      <c r="BR10" s="688"/>
      <c r="BS10" s="694" t="s">
        <v>130</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244</v>
      </c>
      <c r="CS10" s="686"/>
      <c r="CT10" s="686"/>
      <c r="CU10" s="686"/>
      <c r="CV10" s="686"/>
      <c r="CW10" s="686"/>
      <c r="CX10" s="686"/>
      <c r="CY10" s="687"/>
      <c r="CZ10" s="688" t="s">
        <v>244</v>
      </c>
      <c r="DA10" s="688"/>
      <c r="DB10" s="688"/>
      <c r="DC10" s="688"/>
      <c r="DD10" s="694" t="s">
        <v>247</v>
      </c>
      <c r="DE10" s="686"/>
      <c r="DF10" s="686"/>
      <c r="DG10" s="686"/>
      <c r="DH10" s="686"/>
      <c r="DI10" s="686"/>
      <c r="DJ10" s="686"/>
      <c r="DK10" s="686"/>
      <c r="DL10" s="686"/>
      <c r="DM10" s="686"/>
      <c r="DN10" s="686"/>
      <c r="DO10" s="686"/>
      <c r="DP10" s="687"/>
      <c r="DQ10" s="694" t="s">
        <v>130</v>
      </c>
      <c r="DR10" s="686"/>
      <c r="DS10" s="686"/>
      <c r="DT10" s="686"/>
      <c r="DU10" s="686"/>
      <c r="DV10" s="686"/>
      <c r="DW10" s="686"/>
      <c r="DX10" s="686"/>
      <c r="DY10" s="686"/>
      <c r="DZ10" s="686"/>
      <c r="EA10" s="686"/>
      <c r="EB10" s="686"/>
      <c r="EC10" s="695"/>
    </row>
    <row r="11" spans="2:143" ht="11.25" customHeight="1" x14ac:dyDescent="0.2">
      <c r="B11" s="682" t="s">
        <v>251</v>
      </c>
      <c r="C11" s="683"/>
      <c r="D11" s="683"/>
      <c r="E11" s="683"/>
      <c r="F11" s="683"/>
      <c r="G11" s="683"/>
      <c r="H11" s="683"/>
      <c r="I11" s="683"/>
      <c r="J11" s="683"/>
      <c r="K11" s="683"/>
      <c r="L11" s="683"/>
      <c r="M11" s="683"/>
      <c r="N11" s="683"/>
      <c r="O11" s="683"/>
      <c r="P11" s="683"/>
      <c r="Q11" s="684"/>
      <c r="R11" s="685">
        <v>83964</v>
      </c>
      <c r="S11" s="686"/>
      <c r="T11" s="686"/>
      <c r="U11" s="686"/>
      <c r="V11" s="686"/>
      <c r="W11" s="686"/>
      <c r="X11" s="686"/>
      <c r="Y11" s="687"/>
      <c r="Z11" s="690">
        <v>1.1000000000000001</v>
      </c>
      <c r="AA11" s="691"/>
      <c r="AB11" s="691"/>
      <c r="AC11" s="703"/>
      <c r="AD11" s="694">
        <v>83964</v>
      </c>
      <c r="AE11" s="686"/>
      <c r="AF11" s="686"/>
      <c r="AG11" s="686"/>
      <c r="AH11" s="686"/>
      <c r="AI11" s="686"/>
      <c r="AJ11" s="686"/>
      <c r="AK11" s="687"/>
      <c r="AL11" s="690">
        <v>2.9</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6715</v>
      </c>
      <c r="BH11" s="686"/>
      <c r="BI11" s="686"/>
      <c r="BJ11" s="686"/>
      <c r="BK11" s="686"/>
      <c r="BL11" s="686"/>
      <c r="BM11" s="686"/>
      <c r="BN11" s="687"/>
      <c r="BO11" s="688">
        <v>1.9</v>
      </c>
      <c r="BP11" s="688"/>
      <c r="BQ11" s="688"/>
      <c r="BR11" s="688"/>
      <c r="BS11" s="694">
        <v>1489</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746302</v>
      </c>
      <c r="CS11" s="686"/>
      <c r="CT11" s="686"/>
      <c r="CU11" s="686"/>
      <c r="CV11" s="686"/>
      <c r="CW11" s="686"/>
      <c r="CX11" s="686"/>
      <c r="CY11" s="687"/>
      <c r="CZ11" s="688">
        <v>10.199999999999999</v>
      </c>
      <c r="DA11" s="688"/>
      <c r="DB11" s="688"/>
      <c r="DC11" s="688"/>
      <c r="DD11" s="694">
        <v>343434</v>
      </c>
      <c r="DE11" s="686"/>
      <c r="DF11" s="686"/>
      <c r="DG11" s="686"/>
      <c r="DH11" s="686"/>
      <c r="DI11" s="686"/>
      <c r="DJ11" s="686"/>
      <c r="DK11" s="686"/>
      <c r="DL11" s="686"/>
      <c r="DM11" s="686"/>
      <c r="DN11" s="686"/>
      <c r="DO11" s="686"/>
      <c r="DP11" s="687"/>
      <c r="DQ11" s="694">
        <v>365735</v>
      </c>
      <c r="DR11" s="686"/>
      <c r="DS11" s="686"/>
      <c r="DT11" s="686"/>
      <c r="DU11" s="686"/>
      <c r="DV11" s="686"/>
      <c r="DW11" s="686"/>
      <c r="DX11" s="686"/>
      <c r="DY11" s="686"/>
      <c r="DZ11" s="686"/>
      <c r="EA11" s="686"/>
      <c r="EB11" s="686"/>
      <c r="EC11" s="695"/>
    </row>
    <row r="12" spans="2:143" ht="11.25" customHeight="1" x14ac:dyDescent="0.2">
      <c r="B12" s="682" t="s">
        <v>254</v>
      </c>
      <c r="C12" s="683"/>
      <c r="D12" s="683"/>
      <c r="E12" s="683"/>
      <c r="F12" s="683"/>
      <c r="G12" s="683"/>
      <c r="H12" s="683"/>
      <c r="I12" s="683"/>
      <c r="J12" s="683"/>
      <c r="K12" s="683"/>
      <c r="L12" s="683"/>
      <c r="M12" s="683"/>
      <c r="N12" s="683"/>
      <c r="O12" s="683"/>
      <c r="P12" s="683"/>
      <c r="Q12" s="684"/>
      <c r="R12" s="685" t="s">
        <v>248</v>
      </c>
      <c r="S12" s="686"/>
      <c r="T12" s="686"/>
      <c r="U12" s="686"/>
      <c r="V12" s="686"/>
      <c r="W12" s="686"/>
      <c r="X12" s="686"/>
      <c r="Y12" s="687"/>
      <c r="Z12" s="688" t="s">
        <v>244</v>
      </c>
      <c r="AA12" s="688"/>
      <c r="AB12" s="688"/>
      <c r="AC12" s="688"/>
      <c r="AD12" s="689" t="s">
        <v>244</v>
      </c>
      <c r="AE12" s="689"/>
      <c r="AF12" s="689"/>
      <c r="AG12" s="689"/>
      <c r="AH12" s="689"/>
      <c r="AI12" s="689"/>
      <c r="AJ12" s="689"/>
      <c r="AK12" s="689"/>
      <c r="AL12" s="690" t="s">
        <v>130</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198578</v>
      </c>
      <c r="BH12" s="686"/>
      <c r="BI12" s="686"/>
      <c r="BJ12" s="686"/>
      <c r="BK12" s="686"/>
      <c r="BL12" s="686"/>
      <c r="BM12" s="686"/>
      <c r="BN12" s="687"/>
      <c r="BO12" s="688">
        <v>56.4</v>
      </c>
      <c r="BP12" s="688"/>
      <c r="BQ12" s="688"/>
      <c r="BR12" s="688"/>
      <c r="BS12" s="694">
        <v>23355</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281291</v>
      </c>
      <c r="CS12" s="686"/>
      <c r="CT12" s="686"/>
      <c r="CU12" s="686"/>
      <c r="CV12" s="686"/>
      <c r="CW12" s="686"/>
      <c r="CX12" s="686"/>
      <c r="CY12" s="687"/>
      <c r="CZ12" s="688">
        <v>3.8</v>
      </c>
      <c r="DA12" s="688"/>
      <c r="DB12" s="688"/>
      <c r="DC12" s="688"/>
      <c r="DD12" s="694">
        <v>46479</v>
      </c>
      <c r="DE12" s="686"/>
      <c r="DF12" s="686"/>
      <c r="DG12" s="686"/>
      <c r="DH12" s="686"/>
      <c r="DI12" s="686"/>
      <c r="DJ12" s="686"/>
      <c r="DK12" s="686"/>
      <c r="DL12" s="686"/>
      <c r="DM12" s="686"/>
      <c r="DN12" s="686"/>
      <c r="DO12" s="686"/>
      <c r="DP12" s="687"/>
      <c r="DQ12" s="694">
        <v>203477</v>
      </c>
      <c r="DR12" s="686"/>
      <c r="DS12" s="686"/>
      <c r="DT12" s="686"/>
      <c r="DU12" s="686"/>
      <c r="DV12" s="686"/>
      <c r="DW12" s="686"/>
      <c r="DX12" s="686"/>
      <c r="DY12" s="686"/>
      <c r="DZ12" s="686"/>
      <c r="EA12" s="686"/>
      <c r="EB12" s="686"/>
      <c r="EC12" s="695"/>
    </row>
    <row r="13" spans="2:143" ht="11.25" customHeight="1" x14ac:dyDescent="0.2">
      <c r="B13" s="682" t="s">
        <v>257</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258</v>
      </c>
      <c r="AA13" s="688"/>
      <c r="AB13" s="688"/>
      <c r="AC13" s="688"/>
      <c r="AD13" s="689" t="s">
        <v>130</v>
      </c>
      <c r="AE13" s="689"/>
      <c r="AF13" s="689"/>
      <c r="AG13" s="689"/>
      <c r="AH13" s="689"/>
      <c r="AI13" s="689"/>
      <c r="AJ13" s="689"/>
      <c r="AK13" s="689"/>
      <c r="AL13" s="690" t="s">
        <v>130</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187880</v>
      </c>
      <c r="BH13" s="686"/>
      <c r="BI13" s="686"/>
      <c r="BJ13" s="686"/>
      <c r="BK13" s="686"/>
      <c r="BL13" s="686"/>
      <c r="BM13" s="686"/>
      <c r="BN13" s="687"/>
      <c r="BO13" s="688">
        <v>53.3</v>
      </c>
      <c r="BP13" s="688"/>
      <c r="BQ13" s="688"/>
      <c r="BR13" s="688"/>
      <c r="BS13" s="694">
        <v>23355</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550109</v>
      </c>
      <c r="CS13" s="686"/>
      <c r="CT13" s="686"/>
      <c r="CU13" s="686"/>
      <c r="CV13" s="686"/>
      <c r="CW13" s="686"/>
      <c r="CX13" s="686"/>
      <c r="CY13" s="687"/>
      <c r="CZ13" s="688">
        <v>7.5</v>
      </c>
      <c r="DA13" s="688"/>
      <c r="DB13" s="688"/>
      <c r="DC13" s="688"/>
      <c r="DD13" s="694">
        <v>463920</v>
      </c>
      <c r="DE13" s="686"/>
      <c r="DF13" s="686"/>
      <c r="DG13" s="686"/>
      <c r="DH13" s="686"/>
      <c r="DI13" s="686"/>
      <c r="DJ13" s="686"/>
      <c r="DK13" s="686"/>
      <c r="DL13" s="686"/>
      <c r="DM13" s="686"/>
      <c r="DN13" s="686"/>
      <c r="DO13" s="686"/>
      <c r="DP13" s="687"/>
      <c r="DQ13" s="694">
        <v>158326</v>
      </c>
      <c r="DR13" s="686"/>
      <c r="DS13" s="686"/>
      <c r="DT13" s="686"/>
      <c r="DU13" s="686"/>
      <c r="DV13" s="686"/>
      <c r="DW13" s="686"/>
      <c r="DX13" s="686"/>
      <c r="DY13" s="686"/>
      <c r="DZ13" s="686"/>
      <c r="EA13" s="686"/>
      <c r="EB13" s="686"/>
      <c r="EC13" s="695"/>
    </row>
    <row r="14" spans="2:143" ht="11.25" customHeight="1" x14ac:dyDescent="0.2">
      <c r="B14" s="682" t="s">
        <v>261</v>
      </c>
      <c r="C14" s="683"/>
      <c r="D14" s="683"/>
      <c r="E14" s="683"/>
      <c r="F14" s="683"/>
      <c r="G14" s="683"/>
      <c r="H14" s="683"/>
      <c r="I14" s="683"/>
      <c r="J14" s="683"/>
      <c r="K14" s="683"/>
      <c r="L14" s="683"/>
      <c r="M14" s="683"/>
      <c r="N14" s="683"/>
      <c r="O14" s="683"/>
      <c r="P14" s="683"/>
      <c r="Q14" s="684"/>
      <c r="R14" s="685" t="s">
        <v>247</v>
      </c>
      <c r="S14" s="686"/>
      <c r="T14" s="686"/>
      <c r="U14" s="686"/>
      <c r="V14" s="686"/>
      <c r="W14" s="686"/>
      <c r="X14" s="686"/>
      <c r="Y14" s="687"/>
      <c r="Z14" s="688" t="s">
        <v>248</v>
      </c>
      <c r="AA14" s="688"/>
      <c r="AB14" s="688"/>
      <c r="AC14" s="688"/>
      <c r="AD14" s="689" t="s">
        <v>130</v>
      </c>
      <c r="AE14" s="689"/>
      <c r="AF14" s="689"/>
      <c r="AG14" s="689"/>
      <c r="AH14" s="689"/>
      <c r="AI14" s="689"/>
      <c r="AJ14" s="689"/>
      <c r="AK14" s="689"/>
      <c r="AL14" s="690" t="s">
        <v>130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19984</v>
      </c>
      <c r="BH14" s="686"/>
      <c r="BI14" s="686"/>
      <c r="BJ14" s="686"/>
      <c r="BK14" s="686"/>
      <c r="BL14" s="686"/>
      <c r="BM14" s="686"/>
      <c r="BN14" s="687"/>
      <c r="BO14" s="688">
        <v>5.7</v>
      </c>
      <c r="BP14" s="688"/>
      <c r="BQ14" s="688"/>
      <c r="BR14" s="688"/>
      <c r="BS14" s="694" t="s">
        <v>130</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514993</v>
      </c>
      <c r="CS14" s="686"/>
      <c r="CT14" s="686"/>
      <c r="CU14" s="686"/>
      <c r="CV14" s="686"/>
      <c r="CW14" s="686"/>
      <c r="CX14" s="686"/>
      <c r="CY14" s="687"/>
      <c r="CZ14" s="688">
        <v>7</v>
      </c>
      <c r="DA14" s="688"/>
      <c r="DB14" s="688"/>
      <c r="DC14" s="688"/>
      <c r="DD14" s="694">
        <v>377154</v>
      </c>
      <c r="DE14" s="686"/>
      <c r="DF14" s="686"/>
      <c r="DG14" s="686"/>
      <c r="DH14" s="686"/>
      <c r="DI14" s="686"/>
      <c r="DJ14" s="686"/>
      <c r="DK14" s="686"/>
      <c r="DL14" s="686"/>
      <c r="DM14" s="686"/>
      <c r="DN14" s="686"/>
      <c r="DO14" s="686"/>
      <c r="DP14" s="687"/>
      <c r="DQ14" s="694">
        <v>152544</v>
      </c>
      <c r="DR14" s="686"/>
      <c r="DS14" s="686"/>
      <c r="DT14" s="686"/>
      <c r="DU14" s="686"/>
      <c r="DV14" s="686"/>
      <c r="DW14" s="686"/>
      <c r="DX14" s="686"/>
      <c r="DY14" s="686"/>
      <c r="DZ14" s="686"/>
      <c r="EA14" s="686"/>
      <c r="EB14" s="686"/>
      <c r="EC14" s="695"/>
    </row>
    <row r="15" spans="2:143" ht="11.25" customHeight="1" x14ac:dyDescent="0.2">
      <c r="B15" s="682" t="s">
        <v>264</v>
      </c>
      <c r="C15" s="683"/>
      <c r="D15" s="683"/>
      <c r="E15" s="683"/>
      <c r="F15" s="683"/>
      <c r="G15" s="683"/>
      <c r="H15" s="683"/>
      <c r="I15" s="683"/>
      <c r="J15" s="683"/>
      <c r="K15" s="683"/>
      <c r="L15" s="683"/>
      <c r="M15" s="683"/>
      <c r="N15" s="683"/>
      <c r="O15" s="683"/>
      <c r="P15" s="683"/>
      <c r="Q15" s="684"/>
      <c r="R15" s="685" t="s">
        <v>244</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244</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24911</v>
      </c>
      <c r="BH15" s="686"/>
      <c r="BI15" s="686"/>
      <c r="BJ15" s="686"/>
      <c r="BK15" s="686"/>
      <c r="BL15" s="686"/>
      <c r="BM15" s="686"/>
      <c r="BN15" s="687"/>
      <c r="BO15" s="688">
        <v>7.1</v>
      </c>
      <c r="BP15" s="688"/>
      <c r="BQ15" s="688"/>
      <c r="BR15" s="688"/>
      <c r="BS15" s="694" t="s">
        <v>130</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408479</v>
      </c>
      <c r="CS15" s="686"/>
      <c r="CT15" s="686"/>
      <c r="CU15" s="686"/>
      <c r="CV15" s="686"/>
      <c r="CW15" s="686"/>
      <c r="CX15" s="686"/>
      <c r="CY15" s="687"/>
      <c r="CZ15" s="688">
        <v>5.6</v>
      </c>
      <c r="DA15" s="688"/>
      <c r="DB15" s="688"/>
      <c r="DC15" s="688"/>
      <c r="DD15" s="694">
        <v>49586</v>
      </c>
      <c r="DE15" s="686"/>
      <c r="DF15" s="686"/>
      <c r="DG15" s="686"/>
      <c r="DH15" s="686"/>
      <c r="DI15" s="686"/>
      <c r="DJ15" s="686"/>
      <c r="DK15" s="686"/>
      <c r="DL15" s="686"/>
      <c r="DM15" s="686"/>
      <c r="DN15" s="686"/>
      <c r="DO15" s="686"/>
      <c r="DP15" s="687"/>
      <c r="DQ15" s="694">
        <v>364602</v>
      </c>
      <c r="DR15" s="686"/>
      <c r="DS15" s="686"/>
      <c r="DT15" s="686"/>
      <c r="DU15" s="686"/>
      <c r="DV15" s="686"/>
      <c r="DW15" s="686"/>
      <c r="DX15" s="686"/>
      <c r="DY15" s="686"/>
      <c r="DZ15" s="686"/>
      <c r="EA15" s="686"/>
      <c r="EB15" s="686"/>
      <c r="EC15" s="695"/>
    </row>
    <row r="16" spans="2:143" ht="11.25" customHeight="1" x14ac:dyDescent="0.2">
      <c r="B16" s="682" t="s">
        <v>267</v>
      </c>
      <c r="C16" s="683"/>
      <c r="D16" s="683"/>
      <c r="E16" s="683"/>
      <c r="F16" s="683"/>
      <c r="G16" s="683"/>
      <c r="H16" s="683"/>
      <c r="I16" s="683"/>
      <c r="J16" s="683"/>
      <c r="K16" s="683"/>
      <c r="L16" s="683"/>
      <c r="M16" s="683"/>
      <c r="N16" s="683"/>
      <c r="O16" s="683"/>
      <c r="P16" s="683"/>
      <c r="Q16" s="684"/>
      <c r="R16" s="685">
        <v>5624</v>
      </c>
      <c r="S16" s="686"/>
      <c r="T16" s="686"/>
      <c r="U16" s="686"/>
      <c r="V16" s="686"/>
      <c r="W16" s="686"/>
      <c r="X16" s="686"/>
      <c r="Y16" s="687"/>
      <c r="Z16" s="688">
        <v>0.1</v>
      </c>
      <c r="AA16" s="688"/>
      <c r="AB16" s="688"/>
      <c r="AC16" s="688"/>
      <c r="AD16" s="689">
        <v>5624</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258</v>
      </c>
      <c r="BH16" s="686"/>
      <c r="BI16" s="686"/>
      <c r="BJ16" s="686"/>
      <c r="BK16" s="686"/>
      <c r="BL16" s="686"/>
      <c r="BM16" s="686"/>
      <c r="BN16" s="687"/>
      <c r="BO16" s="688" t="s">
        <v>130</v>
      </c>
      <c r="BP16" s="688"/>
      <c r="BQ16" s="688"/>
      <c r="BR16" s="688"/>
      <c r="BS16" s="694" t="s">
        <v>247</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153194</v>
      </c>
      <c r="CS16" s="686"/>
      <c r="CT16" s="686"/>
      <c r="CU16" s="686"/>
      <c r="CV16" s="686"/>
      <c r="CW16" s="686"/>
      <c r="CX16" s="686"/>
      <c r="CY16" s="687"/>
      <c r="CZ16" s="688">
        <v>2.1</v>
      </c>
      <c r="DA16" s="688"/>
      <c r="DB16" s="688"/>
      <c r="DC16" s="688"/>
      <c r="DD16" s="694" t="s">
        <v>248</v>
      </c>
      <c r="DE16" s="686"/>
      <c r="DF16" s="686"/>
      <c r="DG16" s="686"/>
      <c r="DH16" s="686"/>
      <c r="DI16" s="686"/>
      <c r="DJ16" s="686"/>
      <c r="DK16" s="686"/>
      <c r="DL16" s="686"/>
      <c r="DM16" s="686"/>
      <c r="DN16" s="686"/>
      <c r="DO16" s="686"/>
      <c r="DP16" s="687"/>
      <c r="DQ16" s="694">
        <v>41505</v>
      </c>
      <c r="DR16" s="686"/>
      <c r="DS16" s="686"/>
      <c r="DT16" s="686"/>
      <c r="DU16" s="686"/>
      <c r="DV16" s="686"/>
      <c r="DW16" s="686"/>
      <c r="DX16" s="686"/>
      <c r="DY16" s="686"/>
      <c r="DZ16" s="686"/>
      <c r="EA16" s="686"/>
      <c r="EB16" s="686"/>
      <c r="EC16" s="695"/>
    </row>
    <row r="17" spans="2:133" ht="11.25" customHeight="1" x14ac:dyDescent="0.2">
      <c r="B17" s="682" t="s">
        <v>270</v>
      </c>
      <c r="C17" s="683"/>
      <c r="D17" s="683"/>
      <c r="E17" s="683"/>
      <c r="F17" s="683"/>
      <c r="G17" s="683"/>
      <c r="H17" s="683"/>
      <c r="I17" s="683"/>
      <c r="J17" s="683"/>
      <c r="K17" s="683"/>
      <c r="L17" s="683"/>
      <c r="M17" s="683"/>
      <c r="N17" s="683"/>
      <c r="O17" s="683"/>
      <c r="P17" s="683"/>
      <c r="Q17" s="684"/>
      <c r="R17" s="685">
        <v>1341</v>
      </c>
      <c r="S17" s="686"/>
      <c r="T17" s="686"/>
      <c r="U17" s="686"/>
      <c r="V17" s="686"/>
      <c r="W17" s="686"/>
      <c r="X17" s="686"/>
      <c r="Y17" s="687"/>
      <c r="Z17" s="688">
        <v>0</v>
      </c>
      <c r="AA17" s="688"/>
      <c r="AB17" s="688"/>
      <c r="AC17" s="688"/>
      <c r="AD17" s="689">
        <v>1341</v>
      </c>
      <c r="AE17" s="689"/>
      <c r="AF17" s="689"/>
      <c r="AG17" s="689"/>
      <c r="AH17" s="689"/>
      <c r="AI17" s="689"/>
      <c r="AJ17" s="689"/>
      <c r="AK17" s="689"/>
      <c r="AL17" s="690">
        <v>0</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247</v>
      </c>
      <c r="BH17" s="686"/>
      <c r="BI17" s="686"/>
      <c r="BJ17" s="686"/>
      <c r="BK17" s="686"/>
      <c r="BL17" s="686"/>
      <c r="BM17" s="686"/>
      <c r="BN17" s="687"/>
      <c r="BO17" s="688" t="s">
        <v>248</v>
      </c>
      <c r="BP17" s="688"/>
      <c r="BQ17" s="688"/>
      <c r="BR17" s="688"/>
      <c r="BS17" s="694" t="s">
        <v>248</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572880</v>
      </c>
      <c r="CS17" s="686"/>
      <c r="CT17" s="686"/>
      <c r="CU17" s="686"/>
      <c r="CV17" s="686"/>
      <c r="CW17" s="686"/>
      <c r="CX17" s="686"/>
      <c r="CY17" s="687"/>
      <c r="CZ17" s="688">
        <v>7.8</v>
      </c>
      <c r="DA17" s="688"/>
      <c r="DB17" s="688"/>
      <c r="DC17" s="688"/>
      <c r="DD17" s="694" t="s">
        <v>247</v>
      </c>
      <c r="DE17" s="686"/>
      <c r="DF17" s="686"/>
      <c r="DG17" s="686"/>
      <c r="DH17" s="686"/>
      <c r="DI17" s="686"/>
      <c r="DJ17" s="686"/>
      <c r="DK17" s="686"/>
      <c r="DL17" s="686"/>
      <c r="DM17" s="686"/>
      <c r="DN17" s="686"/>
      <c r="DO17" s="686"/>
      <c r="DP17" s="687"/>
      <c r="DQ17" s="694">
        <v>572880</v>
      </c>
      <c r="DR17" s="686"/>
      <c r="DS17" s="686"/>
      <c r="DT17" s="686"/>
      <c r="DU17" s="686"/>
      <c r="DV17" s="686"/>
      <c r="DW17" s="686"/>
      <c r="DX17" s="686"/>
      <c r="DY17" s="686"/>
      <c r="DZ17" s="686"/>
      <c r="EA17" s="686"/>
      <c r="EB17" s="686"/>
      <c r="EC17" s="695"/>
    </row>
    <row r="18" spans="2:133" ht="11.25" customHeight="1" x14ac:dyDescent="0.2">
      <c r="B18" s="682" t="s">
        <v>273</v>
      </c>
      <c r="C18" s="683"/>
      <c r="D18" s="683"/>
      <c r="E18" s="683"/>
      <c r="F18" s="683"/>
      <c r="G18" s="683"/>
      <c r="H18" s="683"/>
      <c r="I18" s="683"/>
      <c r="J18" s="683"/>
      <c r="K18" s="683"/>
      <c r="L18" s="683"/>
      <c r="M18" s="683"/>
      <c r="N18" s="683"/>
      <c r="O18" s="683"/>
      <c r="P18" s="683"/>
      <c r="Q18" s="684"/>
      <c r="R18" s="685">
        <v>3498</v>
      </c>
      <c r="S18" s="686"/>
      <c r="T18" s="686"/>
      <c r="U18" s="686"/>
      <c r="V18" s="686"/>
      <c r="W18" s="686"/>
      <c r="X18" s="686"/>
      <c r="Y18" s="687"/>
      <c r="Z18" s="688">
        <v>0</v>
      </c>
      <c r="AA18" s="688"/>
      <c r="AB18" s="688"/>
      <c r="AC18" s="688"/>
      <c r="AD18" s="689">
        <v>3498</v>
      </c>
      <c r="AE18" s="689"/>
      <c r="AF18" s="689"/>
      <c r="AG18" s="689"/>
      <c r="AH18" s="689"/>
      <c r="AI18" s="689"/>
      <c r="AJ18" s="689"/>
      <c r="AK18" s="689"/>
      <c r="AL18" s="690">
        <v>0.1</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248</v>
      </c>
      <c r="BH18" s="686"/>
      <c r="BI18" s="686"/>
      <c r="BJ18" s="686"/>
      <c r="BK18" s="686"/>
      <c r="BL18" s="686"/>
      <c r="BM18" s="686"/>
      <c r="BN18" s="687"/>
      <c r="BO18" s="688" t="s">
        <v>248</v>
      </c>
      <c r="BP18" s="688"/>
      <c r="BQ18" s="688"/>
      <c r="BR18" s="688"/>
      <c r="BS18" s="694" t="s">
        <v>258</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248</v>
      </c>
      <c r="DR18" s="686"/>
      <c r="DS18" s="686"/>
      <c r="DT18" s="686"/>
      <c r="DU18" s="686"/>
      <c r="DV18" s="686"/>
      <c r="DW18" s="686"/>
      <c r="DX18" s="686"/>
      <c r="DY18" s="686"/>
      <c r="DZ18" s="686"/>
      <c r="EA18" s="686"/>
      <c r="EB18" s="686"/>
      <c r="EC18" s="695"/>
    </row>
    <row r="19" spans="2:133" ht="11.25" customHeight="1" x14ac:dyDescent="0.2">
      <c r="B19" s="682" t="s">
        <v>276</v>
      </c>
      <c r="C19" s="683"/>
      <c r="D19" s="683"/>
      <c r="E19" s="683"/>
      <c r="F19" s="683"/>
      <c r="G19" s="683"/>
      <c r="H19" s="683"/>
      <c r="I19" s="683"/>
      <c r="J19" s="683"/>
      <c r="K19" s="683"/>
      <c r="L19" s="683"/>
      <c r="M19" s="683"/>
      <c r="N19" s="683"/>
      <c r="O19" s="683"/>
      <c r="P19" s="683"/>
      <c r="Q19" s="684"/>
      <c r="R19" s="685">
        <v>763</v>
      </c>
      <c r="S19" s="686"/>
      <c r="T19" s="686"/>
      <c r="U19" s="686"/>
      <c r="V19" s="686"/>
      <c r="W19" s="686"/>
      <c r="X19" s="686"/>
      <c r="Y19" s="687"/>
      <c r="Z19" s="688">
        <v>0</v>
      </c>
      <c r="AA19" s="688"/>
      <c r="AB19" s="688"/>
      <c r="AC19" s="688"/>
      <c r="AD19" s="689">
        <v>763</v>
      </c>
      <c r="AE19" s="689"/>
      <c r="AF19" s="689"/>
      <c r="AG19" s="689"/>
      <c r="AH19" s="689"/>
      <c r="AI19" s="689"/>
      <c r="AJ19" s="689"/>
      <c r="AK19" s="689"/>
      <c r="AL19" s="690">
        <v>0</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4116</v>
      </c>
      <c r="BH19" s="686"/>
      <c r="BI19" s="686"/>
      <c r="BJ19" s="686"/>
      <c r="BK19" s="686"/>
      <c r="BL19" s="686"/>
      <c r="BM19" s="686"/>
      <c r="BN19" s="687"/>
      <c r="BO19" s="688">
        <v>1.2</v>
      </c>
      <c r="BP19" s="688"/>
      <c r="BQ19" s="688"/>
      <c r="BR19" s="688"/>
      <c r="BS19" s="694" t="s">
        <v>248</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244</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2">
      <c r="B20" s="682" t="s">
        <v>279</v>
      </c>
      <c r="C20" s="683"/>
      <c r="D20" s="683"/>
      <c r="E20" s="683"/>
      <c r="F20" s="683"/>
      <c r="G20" s="683"/>
      <c r="H20" s="683"/>
      <c r="I20" s="683"/>
      <c r="J20" s="683"/>
      <c r="K20" s="683"/>
      <c r="L20" s="683"/>
      <c r="M20" s="683"/>
      <c r="N20" s="683"/>
      <c r="O20" s="683"/>
      <c r="P20" s="683"/>
      <c r="Q20" s="684"/>
      <c r="R20" s="685">
        <v>2557</v>
      </c>
      <c r="S20" s="686"/>
      <c r="T20" s="686"/>
      <c r="U20" s="686"/>
      <c r="V20" s="686"/>
      <c r="W20" s="686"/>
      <c r="X20" s="686"/>
      <c r="Y20" s="687"/>
      <c r="Z20" s="688">
        <v>0</v>
      </c>
      <c r="AA20" s="688"/>
      <c r="AB20" s="688"/>
      <c r="AC20" s="688"/>
      <c r="AD20" s="689">
        <v>2557</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4116</v>
      </c>
      <c r="BH20" s="686"/>
      <c r="BI20" s="686"/>
      <c r="BJ20" s="686"/>
      <c r="BK20" s="686"/>
      <c r="BL20" s="686"/>
      <c r="BM20" s="686"/>
      <c r="BN20" s="687"/>
      <c r="BO20" s="688">
        <v>1.2</v>
      </c>
      <c r="BP20" s="688"/>
      <c r="BQ20" s="688"/>
      <c r="BR20" s="688"/>
      <c r="BS20" s="694" t="s">
        <v>244</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7309385</v>
      </c>
      <c r="CS20" s="686"/>
      <c r="CT20" s="686"/>
      <c r="CU20" s="686"/>
      <c r="CV20" s="686"/>
      <c r="CW20" s="686"/>
      <c r="CX20" s="686"/>
      <c r="CY20" s="687"/>
      <c r="CZ20" s="688">
        <v>100</v>
      </c>
      <c r="DA20" s="688"/>
      <c r="DB20" s="688"/>
      <c r="DC20" s="688"/>
      <c r="DD20" s="694">
        <v>2770081</v>
      </c>
      <c r="DE20" s="686"/>
      <c r="DF20" s="686"/>
      <c r="DG20" s="686"/>
      <c r="DH20" s="686"/>
      <c r="DI20" s="686"/>
      <c r="DJ20" s="686"/>
      <c r="DK20" s="686"/>
      <c r="DL20" s="686"/>
      <c r="DM20" s="686"/>
      <c r="DN20" s="686"/>
      <c r="DO20" s="686"/>
      <c r="DP20" s="687"/>
      <c r="DQ20" s="694">
        <v>3602681</v>
      </c>
      <c r="DR20" s="686"/>
      <c r="DS20" s="686"/>
      <c r="DT20" s="686"/>
      <c r="DU20" s="686"/>
      <c r="DV20" s="686"/>
      <c r="DW20" s="686"/>
      <c r="DX20" s="686"/>
      <c r="DY20" s="686"/>
      <c r="DZ20" s="686"/>
      <c r="EA20" s="686"/>
      <c r="EB20" s="686"/>
      <c r="EC20" s="695"/>
    </row>
    <row r="21" spans="2:133" ht="11.25" customHeight="1" x14ac:dyDescent="0.2">
      <c r="B21" s="682" t="s">
        <v>282</v>
      </c>
      <c r="C21" s="683"/>
      <c r="D21" s="683"/>
      <c r="E21" s="683"/>
      <c r="F21" s="683"/>
      <c r="G21" s="683"/>
      <c r="H21" s="683"/>
      <c r="I21" s="683"/>
      <c r="J21" s="683"/>
      <c r="K21" s="683"/>
      <c r="L21" s="683"/>
      <c r="M21" s="683"/>
      <c r="N21" s="683"/>
      <c r="O21" s="683"/>
      <c r="P21" s="683"/>
      <c r="Q21" s="684"/>
      <c r="R21" s="685">
        <v>178</v>
      </c>
      <c r="S21" s="686"/>
      <c r="T21" s="686"/>
      <c r="U21" s="686"/>
      <c r="V21" s="686"/>
      <c r="W21" s="686"/>
      <c r="X21" s="686"/>
      <c r="Y21" s="687"/>
      <c r="Z21" s="688">
        <v>0</v>
      </c>
      <c r="AA21" s="688"/>
      <c r="AB21" s="688"/>
      <c r="AC21" s="688"/>
      <c r="AD21" s="689">
        <v>178</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v>4116</v>
      </c>
      <c r="BH21" s="686"/>
      <c r="BI21" s="686"/>
      <c r="BJ21" s="686"/>
      <c r="BK21" s="686"/>
      <c r="BL21" s="686"/>
      <c r="BM21" s="686"/>
      <c r="BN21" s="687"/>
      <c r="BO21" s="688">
        <v>1.2</v>
      </c>
      <c r="BP21" s="688"/>
      <c r="BQ21" s="688"/>
      <c r="BR21" s="688"/>
      <c r="BS21" s="694" t="s">
        <v>258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284</v>
      </c>
      <c r="C22" s="683"/>
      <c r="D22" s="683"/>
      <c r="E22" s="683"/>
      <c r="F22" s="683"/>
      <c r="G22" s="683"/>
      <c r="H22" s="683"/>
      <c r="I22" s="683"/>
      <c r="J22" s="683"/>
      <c r="K22" s="683"/>
      <c r="L22" s="683"/>
      <c r="M22" s="683"/>
      <c r="N22" s="683"/>
      <c r="O22" s="683"/>
      <c r="P22" s="683"/>
      <c r="Q22" s="684"/>
      <c r="R22" s="685">
        <v>2680932</v>
      </c>
      <c r="S22" s="686"/>
      <c r="T22" s="686"/>
      <c r="U22" s="686"/>
      <c r="V22" s="686"/>
      <c r="W22" s="686"/>
      <c r="X22" s="686"/>
      <c r="Y22" s="687"/>
      <c r="Z22" s="688">
        <v>36.200000000000003</v>
      </c>
      <c r="AA22" s="688"/>
      <c r="AB22" s="688"/>
      <c r="AC22" s="688"/>
      <c r="AD22" s="689">
        <v>2301419</v>
      </c>
      <c r="AE22" s="689"/>
      <c r="AF22" s="689"/>
      <c r="AG22" s="689"/>
      <c r="AH22" s="689"/>
      <c r="AI22" s="689"/>
      <c r="AJ22" s="689"/>
      <c r="AK22" s="689"/>
      <c r="AL22" s="690">
        <v>79.2</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244</v>
      </c>
      <c r="BH22" s="686"/>
      <c r="BI22" s="686"/>
      <c r="BJ22" s="686"/>
      <c r="BK22" s="686"/>
      <c r="BL22" s="686"/>
      <c r="BM22" s="686"/>
      <c r="BN22" s="687"/>
      <c r="BO22" s="688" t="s">
        <v>248</v>
      </c>
      <c r="BP22" s="688"/>
      <c r="BQ22" s="688"/>
      <c r="BR22" s="688"/>
      <c r="BS22" s="694" t="s">
        <v>130</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287</v>
      </c>
      <c r="C23" s="683"/>
      <c r="D23" s="683"/>
      <c r="E23" s="683"/>
      <c r="F23" s="683"/>
      <c r="G23" s="683"/>
      <c r="H23" s="683"/>
      <c r="I23" s="683"/>
      <c r="J23" s="683"/>
      <c r="K23" s="683"/>
      <c r="L23" s="683"/>
      <c r="M23" s="683"/>
      <c r="N23" s="683"/>
      <c r="O23" s="683"/>
      <c r="P23" s="683"/>
      <c r="Q23" s="684"/>
      <c r="R23" s="685">
        <v>2301419</v>
      </c>
      <c r="S23" s="686"/>
      <c r="T23" s="686"/>
      <c r="U23" s="686"/>
      <c r="V23" s="686"/>
      <c r="W23" s="686"/>
      <c r="X23" s="686"/>
      <c r="Y23" s="687"/>
      <c r="Z23" s="688">
        <v>31</v>
      </c>
      <c r="AA23" s="688"/>
      <c r="AB23" s="688"/>
      <c r="AC23" s="688"/>
      <c r="AD23" s="689">
        <v>2301419</v>
      </c>
      <c r="AE23" s="689"/>
      <c r="AF23" s="689"/>
      <c r="AG23" s="689"/>
      <c r="AH23" s="689"/>
      <c r="AI23" s="689"/>
      <c r="AJ23" s="689"/>
      <c r="AK23" s="689"/>
      <c r="AL23" s="690">
        <v>79.2</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258</v>
      </c>
      <c r="BP23" s="688"/>
      <c r="BQ23" s="688"/>
      <c r="BR23" s="688"/>
      <c r="BS23" s="694" t="s">
        <v>130</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2">
      <c r="B24" s="682" t="s">
        <v>294</v>
      </c>
      <c r="C24" s="683"/>
      <c r="D24" s="683"/>
      <c r="E24" s="683"/>
      <c r="F24" s="683"/>
      <c r="G24" s="683"/>
      <c r="H24" s="683"/>
      <c r="I24" s="683"/>
      <c r="J24" s="683"/>
      <c r="K24" s="683"/>
      <c r="L24" s="683"/>
      <c r="M24" s="683"/>
      <c r="N24" s="683"/>
      <c r="O24" s="683"/>
      <c r="P24" s="683"/>
      <c r="Q24" s="684"/>
      <c r="R24" s="685">
        <v>379513</v>
      </c>
      <c r="S24" s="686"/>
      <c r="T24" s="686"/>
      <c r="U24" s="686"/>
      <c r="V24" s="686"/>
      <c r="W24" s="686"/>
      <c r="X24" s="686"/>
      <c r="Y24" s="687"/>
      <c r="Z24" s="688">
        <v>5.0999999999999996</v>
      </c>
      <c r="AA24" s="688"/>
      <c r="AB24" s="688"/>
      <c r="AC24" s="688"/>
      <c r="AD24" s="689" t="s">
        <v>248</v>
      </c>
      <c r="AE24" s="689"/>
      <c r="AF24" s="689"/>
      <c r="AG24" s="689"/>
      <c r="AH24" s="689"/>
      <c r="AI24" s="689"/>
      <c r="AJ24" s="689"/>
      <c r="AK24" s="689"/>
      <c r="AL24" s="690" t="s">
        <v>247</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244</v>
      </c>
      <c r="BH24" s="686"/>
      <c r="BI24" s="686"/>
      <c r="BJ24" s="686"/>
      <c r="BK24" s="686"/>
      <c r="BL24" s="686"/>
      <c r="BM24" s="686"/>
      <c r="BN24" s="687"/>
      <c r="BO24" s="688" t="s">
        <v>244</v>
      </c>
      <c r="BP24" s="688"/>
      <c r="BQ24" s="688"/>
      <c r="BR24" s="688"/>
      <c r="BS24" s="694" t="s">
        <v>130</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1676357</v>
      </c>
      <c r="CS24" s="675"/>
      <c r="CT24" s="675"/>
      <c r="CU24" s="675"/>
      <c r="CV24" s="675"/>
      <c r="CW24" s="675"/>
      <c r="CX24" s="675"/>
      <c r="CY24" s="676"/>
      <c r="CZ24" s="679">
        <v>22.9</v>
      </c>
      <c r="DA24" s="680"/>
      <c r="DB24" s="680"/>
      <c r="DC24" s="699"/>
      <c r="DD24" s="724">
        <v>1472599</v>
      </c>
      <c r="DE24" s="675"/>
      <c r="DF24" s="675"/>
      <c r="DG24" s="675"/>
      <c r="DH24" s="675"/>
      <c r="DI24" s="675"/>
      <c r="DJ24" s="675"/>
      <c r="DK24" s="676"/>
      <c r="DL24" s="724">
        <v>1399170</v>
      </c>
      <c r="DM24" s="675"/>
      <c r="DN24" s="675"/>
      <c r="DO24" s="675"/>
      <c r="DP24" s="675"/>
      <c r="DQ24" s="675"/>
      <c r="DR24" s="675"/>
      <c r="DS24" s="675"/>
      <c r="DT24" s="675"/>
      <c r="DU24" s="675"/>
      <c r="DV24" s="676"/>
      <c r="DW24" s="679">
        <v>46.9</v>
      </c>
      <c r="DX24" s="680"/>
      <c r="DY24" s="680"/>
      <c r="DZ24" s="680"/>
      <c r="EA24" s="680"/>
      <c r="EB24" s="680"/>
      <c r="EC24" s="681"/>
    </row>
    <row r="25" spans="2:133" ht="11.25" customHeight="1" x14ac:dyDescent="0.2">
      <c r="B25" s="682" t="s">
        <v>297</v>
      </c>
      <c r="C25" s="683"/>
      <c r="D25" s="683"/>
      <c r="E25" s="683"/>
      <c r="F25" s="683"/>
      <c r="G25" s="683"/>
      <c r="H25" s="683"/>
      <c r="I25" s="683"/>
      <c r="J25" s="683"/>
      <c r="K25" s="683"/>
      <c r="L25" s="683"/>
      <c r="M25" s="683"/>
      <c r="N25" s="683"/>
      <c r="O25" s="683"/>
      <c r="P25" s="683"/>
      <c r="Q25" s="684"/>
      <c r="R25" s="685" t="s">
        <v>247</v>
      </c>
      <c r="S25" s="686"/>
      <c r="T25" s="686"/>
      <c r="U25" s="686"/>
      <c r="V25" s="686"/>
      <c r="W25" s="686"/>
      <c r="X25" s="686"/>
      <c r="Y25" s="687"/>
      <c r="Z25" s="688" t="s">
        <v>130</v>
      </c>
      <c r="AA25" s="688"/>
      <c r="AB25" s="688"/>
      <c r="AC25" s="688"/>
      <c r="AD25" s="689" t="s">
        <v>248</v>
      </c>
      <c r="AE25" s="689"/>
      <c r="AF25" s="689"/>
      <c r="AG25" s="689"/>
      <c r="AH25" s="689"/>
      <c r="AI25" s="689"/>
      <c r="AJ25" s="689"/>
      <c r="AK25" s="689"/>
      <c r="AL25" s="690" t="s">
        <v>247</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244</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773588</v>
      </c>
      <c r="CS25" s="721"/>
      <c r="CT25" s="721"/>
      <c r="CU25" s="721"/>
      <c r="CV25" s="721"/>
      <c r="CW25" s="721"/>
      <c r="CX25" s="721"/>
      <c r="CY25" s="722"/>
      <c r="CZ25" s="690">
        <v>10.6</v>
      </c>
      <c r="DA25" s="719"/>
      <c r="DB25" s="719"/>
      <c r="DC25" s="723"/>
      <c r="DD25" s="694">
        <v>740110</v>
      </c>
      <c r="DE25" s="721"/>
      <c r="DF25" s="721"/>
      <c r="DG25" s="721"/>
      <c r="DH25" s="721"/>
      <c r="DI25" s="721"/>
      <c r="DJ25" s="721"/>
      <c r="DK25" s="722"/>
      <c r="DL25" s="694">
        <v>667258</v>
      </c>
      <c r="DM25" s="721"/>
      <c r="DN25" s="721"/>
      <c r="DO25" s="721"/>
      <c r="DP25" s="721"/>
      <c r="DQ25" s="721"/>
      <c r="DR25" s="721"/>
      <c r="DS25" s="721"/>
      <c r="DT25" s="721"/>
      <c r="DU25" s="721"/>
      <c r="DV25" s="722"/>
      <c r="DW25" s="690">
        <v>22.4</v>
      </c>
      <c r="DX25" s="719"/>
      <c r="DY25" s="719"/>
      <c r="DZ25" s="719"/>
      <c r="EA25" s="719"/>
      <c r="EB25" s="719"/>
      <c r="EC25" s="720"/>
    </row>
    <row r="26" spans="2:133" ht="11.25" customHeight="1" x14ac:dyDescent="0.2">
      <c r="B26" s="682" t="s">
        <v>300</v>
      </c>
      <c r="C26" s="683"/>
      <c r="D26" s="683"/>
      <c r="E26" s="683"/>
      <c r="F26" s="683"/>
      <c r="G26" s="683"/>
      <c r="H26" s="683"/>
      <c r="I26" s="683"/>
      <c r="J26" s="683"/>
      <c r="K26" s="683"/>
      <c r="L26" s="683"/>
      <c r="M26" s="683"/>
      <c r="N26" s="683"/>
      <c r="O26" s="683"/>
      <c r="P26" s="683"/>
      <c r="Q26" s="684"/>
      <c r="R26" s="685">
        <v>3270497</v>
      </c>
      <c r="S26" s="686"/>
      <c r="T26" s="686"/>
      <c r="U26" s="686"/>
      <c r="V26" s="686"/>
      <c r="W26" s="686"/>
      <c r="X26" s="686"/>
      <c r="Y26" s="687"/>
      <c r="Z26" s="688">
        <v>44.1</v>
      </c>
      <c r="AA26" s="688"/>
      <c r="AB26" s="688"/>
      <c r="AC26" s="688"/>
      <c r="AD26" s="689">
        <v>2890984</v>
      </c>
      <c r="AE26" s="689"/>
      <c r="AF26" s="689"/>
      <c r="AG26" s="689"/>
      <c r="AH26" s="689"/>
      <c r="AI26" s="689"/>
      <c r="AJ26" s="689"/>
      <c r="AK26" s="689"/>
      <c r="AL26" s="690">
        <v>99.5</v>
      </c>
      <c r="AM26" s="691"/>
      <c r="AN26" s="691"/>
      <c r="AO26" s="692"/>
      <c r="AP26" s="704" t="s">
        <v>301</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248</v>
      </c>
      <c r="BP26" s="688"/>
      <c r="BQ26" s="688"/>
      <c r="BR26" s="688"/>
      <c r="BS26" s="694" t="s">
        <v>248</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448806</v>
      </c>
      <c r="CS26" s="686"/>
      <c r="CT26" s="686"/>
      <c r="CU26" s="686"/>
      <c r="CV26" s="686"/>
      <c r="CW26" s="686"/>
      <c r="CX26" s="686"/>
      <c r="CY26" s="687"/>
      <c r="CZ26" s="690">
        <v>6.1</v>
      </c>
      <c r="DA26" s="719"/>
      <c r="DB26" s="719"/>
      <c r="DC26" s="723"/>
      <c r="DD26" s="694">
        <v>424691</v>
      </c>
      <c r="DE26" s="686"/>
      <c r="DF26" s="686"/>
      <c r="DG26" s="686"/>
      <c r="DH26" s="686"/>
      <c r="DI26" s="686"/>
      <c r="DJ26" s="686"/>
      <c r="DK26" s="687"/>
      <c r="DL26" s="694" t="s">
        <v>244</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2">
      <c r="B27" s="682" t="s">
        <v>303</v>
      </c>
      <c r="C27" s="683"/>
      <c r="D27" s="683"/>
      <c r="E27" s="683"/>
      <c r="F27" s="683"/>
      <c r="G27" s="683"/>
      <c r="H27" s="683"/>
      <c r="I27" s="683"/>
      <c r="J27" s="683"/>
      <c r="K27" s="683"/>
      <c r="L27" s="683"/>
      <c r="M27" s="683"/>
      <c r="N27" s="683"/>
      <c r="O27" s="683"/>
      <c r="P27" s="683"/>
      <c r="Q27" s="684"/>
      <c r="R27" s="685">
        <v>1290</v>
      </c>
      <c r="S27" s="686"/>
      <c r="T27" s="686"/>
      <c r="U27" s="686"/>
      <c r="V27" s="686"/>
      <c r="W27" s="686"/>
      <c r="X27" s="686"/>
      <c r="Y27" s="687"/>
      <c r="Z27" s="688">
        <v>0</v>
      </c>
      <c r="AA27" s="688"/>
      <c r="AB27" s="688"/>
      <c r="AC27" s="688"/>
      <c r="AD27" s="689">
        <v>1290</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352356</v>
      </c>
      <c r="BH27" s="686"/>
      <c r="BI27" s="686"/>
      <c r="BJ27" s="686"/>
      <c r="BK27" s="686"/>
      <c r="BL27" s="686"/>
      <c r="BM27" s="686"/>
      <c r="BN27" s="687"/>
      <c r="BO27" s="688">
        <v>100</v>
      </c>
      <c r="BP27" s="688"/>
      <c r="BQ27" s="688"/>
      <c r="BR27" s="688"/>
      <c r="BS27" s="694">
        <v>24844</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329889</v>
      </c>
      <c r="CS27" s="721"/>
      <c r="CT27" s="721"/>
      <c r="CU27" s="721"/>
      <c r="CV27" s="721"/>
      <c r="CW27" s="721"/>
      <c r="CX27" s="721"/>
      <c r="CY27" s="722"/>
      <c r="CZ27" s="690">
        <v>4.5</v>
      </c>
      <c r="DA27" s="719"/>
      <c r="DB27" s="719"/>
      <c r="DC27" s="723"/>
      <c r="DD27" s="694">
        <v>159609</v>
      </c>
      <c r="DE27" s="721"/>
      <c r="DF27" s="721"/>
      <c r="DG27" s="721"/>
      <c r="DH27" s="721"/>
      <c r="DI27" s="721"/>
      <c r="DJ27" s="721"/>
      <c r="DK27" s="722"/>
      <c r="DL27" s="694">
        <v>159032</v>
      </c>
      <c r="DM27" s="721"/>
      <c r="DN27" s="721"/>
      <c r="DO27" s="721"/>
      <c r="DP27" s="721"/>
      <c r="DQ27" s="721"/>
      <c r="DR27" s="721"/>
      <c r="DS27" s="721"/>
      <c r="DT27" s="721"/>
      <c r="DU27" s="721"/>
      <c r="DV27" s="722"/>
      <c r="DW27" s="690">
        <v>5.3</v>
      </c>
      <c r="DX27" s="719"/>
      <c r="DY27" s="719"/>
      <c r="DZ27" s="719"/>
      <c r="EA27" s="719"/>
      <c r="EB27" s="719"/>
      <c r="EC27" s="720"/>
    </row>
    <row r="28" spans="2:133" ht="11.25" customHeight="1" x14ac:dyDescent="0.2">
      <c r="B28" s="682" t="s">
        <v>306</v>
      </c>
      <c r="C28" s="683"/>
      <c r="D28" s="683"/>
      <c r="E28" s="683"/>
      <c r="F28" s="683"/>
      <c r="G28" s="683"/>
      <c r="H28" s="683"/>
      <c r="I28" s="683"/>
      <c r="J28" s="683"/>
      <c r="K28" s="683"/>
      <c r="L28" s="683"/>
      <c r="M28" s="683"/>
      <c r="N28" s="683"/>
      <c r="O28" s="683"/>
      <c r="P28" s="683"/>
      <c r="Q28" s="684"/>
      <c r="R28" s="685">
        <v>30449</v>
      </c>
      <c r="S28" s="686"/>
      <c r="T28" s="686"/>
      <c r="U28" s="686"/>
      <c r="V28" s="686"/>
      <c r="W28" s="686"/>
      <c r="X28" s="686"/>
      <c r="Y28" s="687"/>
      <c r="Z28" s="688">
        <v>0.4</v>
      </c>
      <c r="AA28" s="688"/>
      <c r="AB28" s="688"/>
      <c r="AC28" s="688"/>
      <c r="AD28" s="689" t="s">
        <v>248</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572880</v>
      </c>
      <c r="CS28" s="686"/>
      <c r="CT28" s="686"/>
      <c r="CU28" s="686"/>
      <c r="CV28" s="686"/>
      <c r="CW28" s="686"/>
      <c r="CX28" s="686"/>
      <c r="CY28" s="687"/>
      <c r="CZ28" s="690">
        <v>7.8</v>
      </c>
      <c r="DA28" s="719"/>
      <c r="DB28" s="719"/>
      <c r="DC28" s="723"/>
      <c r="DD28" s="694">
        <v>572880</v>
      </c>
      <c r="DE28" s="686"/>
      <c r="DF28" s="686"/>
      <c r="DG28" s="686"/>
      <c r="DH28" s="686"/>
      <c r="DI28" s="686"/>
      <c r="DJ28" s="686"/>
      <c r="DK28" s="687"/>
      <c r="DL28" s="694">
        <v>572880</v>
      </c>
      <c r="DM28" s="686"/>
      <c r="DN28" s="686"/>
      <c r="DO28" s="686"/>
      <c r="DP28" s="686"/>
      <c r="DQ28" s="686"/>
      <c r="DR28" s="686"/>
      <c r="DS28" s="686"/>
      <c r="DT28" s="686"/>
      <c r="DU28" s="686"/>
      <c r="DV28" s="687"/>
      <c r="DW28" s="690">
        <v>19.2</v>
      </c>
      <c r="DX28" s="719"/>
      <c r="DY28" s="719"/>
      <c r="DZ28" s="719"/>
      <c r="EA28" s="719"/>
      <c r="EB28" s="719"/>
      <c r="EC28" s="720"/>
    </row>
    <row r="29" spans="2:133" ht="11.25" customHeight="1" x14ac:dyDescent="0.2">
      <c r="B29" s="682" t="s">
        <v>308</v>
      </c>
      <c r="C29" s="683"/>
      <c r="D29" s="683"/>
      <c r="E29" s="683"/>
      <c r="F29" s="683"/>
      <c r="G29" s="683"/>
      <c r="H29" s="683"/>
      <c r="I29" s="683"/>
      <c r="J29" s="683"/>
      <c r="K29" s="683"/>
      <c r="L29" s="683"/>
      <c r="M29" s="683"/>
      <c r="N29" s="683"/>
      <c r="O29" s="683"/>
      <c r="P29" s="683"/>
      <c r="Q29" s="684"/>
      <c r="R29" s="685">
        <v>55948</v>
      </c>
      <c r="S29" s="686"/>
      <c r="T29" s="686"/>
      <c r="U29" s="686"/>
      <c r="V29" s="686"/>
      <c r="W29" s="686"/>
      <c r="X29" s="686"/>
      <c r="Y29" s="687"/>
      <c r="Z29" s="688">
        <v>0.8</v>
      </c>
      <c r="AA29" s="688"/>
      <c r="AB29" s="688"/>
      <c r="AC29" s="688"/>
      <c r="AD29" s="689" t="s">
        <v>130</v>
      </c>
      <c r="AE29" s="689"/>
      <c r="AF29" s="689"/>
      <c r="AG29" s="689"/>
      <c r="AH29" s="689"/>
      <c r="AI29" s="689"/>
      <c r="AJ29" s="689"/>
      <c r="AK29" s="689"/>
      <c r="AL29" s="690" t="s">
        <v>130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310</v>
      </c>
      <c r="CG29" s="701"/>
      <c r="CH29" s="701"/>
      <c r="CI29" s="701"/>
      <c r="CJ29" s="701"/>
      <c r="CK29" s="701"/>
      <c r="CL29" s="701"/>
      <c r="CM29" s="701"/>
      <c r="CN29" s="701"/>
      <c r="CO29" s="701"/>
      <c r="CP29" s="701"/>
      <c r="CQ29" s="702"/>
      <c r="CR29" s="685">
        <v>572860</v>
      </c>
      <c r="CS29" s="721"/>
      <c r="CT29" s="721"/>
      <c r="CU29" s="721"/>
      <c r="CV29" s="721"/>
      <c r="CW29" s="721"/>
      <c r="CX29" s="721"/>
      <c r="CY29" s="722"/>
      <c r="CZ29" s="690">
        <v>7.8</v>
      </c>
      <c r="DA29" s="719"/>
      <c r="DB29" s="719"/>
      <c r="DC29" s="723"/>
      <c r="DD29" s="694">
        <v>572860</v>
      </c>
      <c r="DE29" s="721"/>
      <c r="DF29" s="721"/>
      <c r="DG29" s="721"/>
      <c r="DH29" s="721"/>
      <c r="DI29" s="721"/>
      <c r="DJ29" s="721"/>
      <c r="DK29" s="722"/>
      <c r="DL29" s="694">
        <v>572860</v>
      </c>
      <c r="DM29" s="721"/>
      <c r="DN29" s="721"/>
      <c r="DO29" s="721"/>
      <c r="DP29" s="721"/>
      <c r="DQ29" s="721"/>
      <c r="DR29" s="721"/>
      <c r="DS29" s="721"/>
      <c r="DT29" s="721"/>
      <c r="DU29" s="721"/>
      <c r="DV29" s="722"/>
      <c r="DW29" s="690">
        <v>19.2</v>
      </c>
      <c r="DX29" s="719"/>
      <c r="DY29" s="719"/>
      <c r="DZ29" s="719"/>
      <c r="EA29" s="719"/>
      <c r="EB29" s="719"/>
      <c r="EC29" s="720"/>
    </row>
    <row r="30" spans="2:133" ht="11.25" customHeight="1" x14ac:dyDescent="0.2">
      <c r="B30" s="682" t="s">
        <v>311</v>
      </c>
      <c r="C30" s="683"/>
      <c r="D30" s="683"/>
      <c r="E30" s="683"/>
      <c r="F30" s="683"/>
      <c r="G30" s="683"/>
      <c r="H30" s="683"/>
      <c r="I30" s="683"/>
      <c r="J30" s="683"/>
      <c r="K30" s="683"/>
      <c r="L30" s="683"/>
      <c r="M30" s="683"/>
      <c r="N30" s="683"/>
      <c r="O30" s="683"/>
      <c r="P30" s="683"/>
      <c r="Q30" s="684"/>
      <c r="R30" s="685">
        <v>2979</v>
      </c>
      <c r="S30" s="686"/>
      <c r="T30" s="686"/>
      <c r="U30" s="686"/>
      <c r="V30" s="686"/>
      <c r="W30" s="686"/>
      <c r="X30" s="686"/>
      <c r="Y30" s="687"/>
      <c r="Z30" s="688">
        <v>0</v>
      </c>
      <c r="AA30" s="688"/>
      <c r="AB30" s="688"/>
      <c r="AC30" s="688"/>
      <c r="AD30" s="689">
        <v>1272</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559706</v>
      </c>
      <c r="CS30" s="686"/>
      <c r="CT30" s="686"/>
      <c r="CU30" s="686"/>
      <c r="CV30" s="686"/>
      <c r="CW30" s="686"/>
      <c r="CX30" s="686"/>
      <c r="CY30" s="687"/>
      <c r="CZ30" s="690">
        <v>7.7</v>
      </c>
      <c r="DA30" s="719"/>
      <c r="DB30" s="719"/>
      <c r="DC30" s="723"/>
      <c r="DD30" s="694">
        <v>559706</v>
      </c>
      <c r="DE30" s="686"/>
      <c r="DF30" s="686"/>
      <c r="DG30" s="686"/>
      <c r="DH30" s="686"/>
      <c r="DI30" s="686"/>
      <c r="DJ30" s="686"/>
      <c r="DK30" s="687"/>
      <c r="DL30" s="694">
        <v>559706</v>
      </c>
      <c r="DM30" s="686"/>
      <c r="DN30" s="686"/>
      <c r="DO30" s="686"/>
      <c r="DP30" s="686"/>
      <c r="DQ30" s="686"/>
      <c r="DR30" s="686"/>
      <c r="DS30" s="686"/>
      <c r="DT30" s="686"/>
      <c r="DU30" s="686"/>
      <c r="DV30" s="687"/>
      <c r="DW30" s="690">
        <v>18.8</v>
      </c>
      <c r="DX30" s="719"/>
      <c r="DY30" s="719"/>
      <c r="DZ30" s="719"/>
      <c r="EA30" s="719"/>
      <c r="EB30" s="719"/>
      <c r="EC30" s="720"/>
    </row>
    <row r="31" spans="2:133" ht="11.25" customHeight="1" x14ac:dyDescent="0.2">
      <c r="B31" s="682" t="s">
        <v>315</v>
      </c>
      <c r="C31" s="683"/>
      <c r="D31" s="683"/>
      <c r="E31" s="683"/>
      <c r="F31" s="683"/>
      <c r="G31" s="683"/>
      <c r="H31" s="683"/>
      <c r="I31" s="683"/>
      <c r="J31" s="683"/>
      <c r="K31" s="683"/>
      <c r="L31" s="683"/>
      <c r="M31" s="683"/>
      <c r="N31" s="683"/>
      <c r="O31" s="683"/>
      <c r="P31" s="683"/>
      <c r="Q31" s="684"/>
      <c r="R31" s="685">
        <v>1081083</v>
      </c>
      <c r="S31" s="686"/>
      <c r="T31" s="686"/>
      <c r="U31" s="686"/>
      <c r="V31" s="686"/>
      <c r="W31" s="686"/>
      <c r="X31" s="686"/>
      <c r="Y31" s="687"/>
      <c r="Z31" s="688">
        <v>14.6</v>
      </c>
      <c r="AA31" s="688"/>
      <c r="AB31" s="688"/>
      <c r="AC31" s="688"/>
      <c r="AD31" s="689" t="s">
        <v>244</v>
      </c>
      <c r="AE31" s="689"/>
      <c r="AF31" s="689"/>
      <c r="AG31" s="689"/>
      <c r="AH31" s="689"/>
      <c r="AI31" s="689"/>
      <c r="AJ31" s="689"/>
      <c r="AK31" s="689"/>
      <c r="AL31" s="690" t="s">
        <v>244</v>
      </c>
      <c r="AM31" s="691"/>
      <c r="AN31" s="691"/>
      <c r="AO31" s="692"/>
      <c r="AP31" s="742" t="s">
        <v>316</v>
      </c>
      <c r="AQ31" s="743"/>
      <c r="AR31" s="743"/>
      <c r="AS31" s="743"/>
      <c r="AT31" s="748" t="s">
        <v>317</v>
      </c>
      <c r="AU31" s="231"/>
      <c r="AV31" s="231"/>
      <c r="AW31" s="231"/>
      <c r="AX31" s="671" t="s">
        <v>189</v>
      </c>
      <c r="AY31" s="672"/>
      <c r="AZ31" s="672"/>
      <c r="BA31" s="672"/>
      <c r="BB31" s="672"/>
      <c r="BC31" s="672"/>
      <c r="BD31" s="672"/>
      <c r="BE31" s="672"/>
      <c r="BF31" s="673"/>
      <c r="BG31" s="753">
        <v>99.7</v>
      </c>
      <c r="BH31" s="740"/>
      <c r="BI31" s="740"/>
      <c r="BJ31" s="740"/>
      <c r="BK31" s="740"/>
      <c r="BL31" s="740"/>
      <c r="BM31" s="680">
        <v>98.9</v>
      </c>
      <c r="BN31" s="740"/>
      <c r="BO31" s="740"/>
      <c r="BP31" s="740"/>
      <c r="BQ31" s="741"/>
      <c r="BR31" s="753">
        <v>99.5</v>
      </c>
      <c r="BS31" s="740"/>
      <c r="BT31" s="740"/>
      <c r="BU31" s="740"/>
      <c r="BV31" s="740"/>
      <c r="BW31" s="740"/>
      <c r="BX31" s="680">
        <v>98.4</v>
      </c>
      <c r="BY31" s="740"/>
      <c r="BZ31" s="740"/>
      <c r="CA31" s="740"/>
      <c r="CB31" s="741"/>
      <c r="CD31" s="727"/>
      <c r="CE31" s="728"/>
      <c r="CF31" s="700" t="s">
        <v>318</v>
      </c>
      <c r="CG31" s="701"/>
      <c r="CH31" s="701"/>
      <c r="CI31" s="701"/>
      <c r="CJ31" s="701"/>
      <c r="CK31" s="701"/>
      <c r="CL31" s="701"/>
      <c r="CM31" s="701"/>
      <c r="CN31" s="701"/>
      <c r="CO31" s="701"/>
      <c r="CP31" s="701"/>
      <c r="CQ31" s="702"/>
      <c r="CR31" s="685">
        <v>13154</v>
      </c>
      <c r="CS31" s="721"/>
      <c r="CT31" s="721"/>
      <c r="CU31" s="721"/>
      <c r="CV31" s="721"/>
      <c r="CW31" s="721"/>
      <c r="CX31" s="721"/>
      <c r="CY31" s="722"/>
      <c r="CZ31" s="690">
        <v>0.2</v>
      </c>
      <c r="DA31" s="719"/>
      <c r="DB31" s="719"/>
      <c r="DC31" s="723"/>
      <c r="DD31" s="694">
        <v>13154</v>
      </c>
      <c r="DE31" s="721"/>
      <c r="DF31" s="721"/>
      <c r="DG31" s="721"/>
      <c r="DH31" s="721"/>
      <c r="DI31" s="721"/>
      <c r="DJ31" s="721"/>
      <c r="DK31" s="722"/>
      <c r="DL31" s="694">
        <v>13154</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2">
      <c r="B32" s="731" t="s">
        <v>319</v>
      </c>
      <c r="C32" s="732"/>
      <c r="D32" s="732"/>
      <c r="E32" s="732"/>
      <c r="F32" s="732"/>
      <c r="G32" s="732"/>
      <c r="H32" s="732"/>
      <c r="I32" s="732"/>
      <c r="J32" s="732"/>
      <c r="K32" s="732"/>
      <c r="L32" s="732"/>
      <c r="M32" s="732"/>
      <c r="N32" s="732"/>
      <c r="O32" s="732"/>
      <c r="P32" s="732"/>
      <c r="Q32" s="733"/>
      <c r="R32" s="685" t="s">
        <v>248</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99.9</v>
      </c>
      <c r="BH32" s="721"/>
      <c r="BI32" s="721"/>
      <c r="BJ32" s="721"/>
      <c r="BK32" s="721"/>
      <c r="BL32" s="721"/>
      <c r="BM32" s="691">
        <v>99.5</v>
      </c>
      <c r="BN32" s="751"/>
      <c r="BO32" s="751"/>
      <c r="BP32" s="751"/>
      <c r="BQ32" s="752"/>
      <c r="BR32" s="754">
        <v>99.4</v>
      </c>
      <c r="BS32" s="721"/>
      <c r="BT32" s="721"/>
      <c r="BU32" s="721"/>
      <c r="BV32" s="721"/>
      <c r="BW32" s="721"/>
      <c r="BX32" s="691">
        <v>98.7</v>
      </c>
      <c r="BY32" s="751"/>
      <c r="BZ32" s="751"/>
      <c r="CA32" s="751"/>
      <c r="CB32" s="752"/>
      <c r="CD32" s="729"/>
      <c r="CE32" s="730"/>
      <c r="CF32" s="700" t="s">
        <v>322</v>
      </c>
      <c r="CG32" s="701"/>
      <c r="CH32" s="701"/>
      <c r="CI32" s="701"/>
      <c r="CJ32" s="701"/>
      <c r="CK32" s="701"/>
      <c r="CL32" s="701"/>
      <c r="CM32" s="701"/>
      <c r="CN32" s="701"/>
      <c r="CO32" s="701"/>
      <c r="CP32" s="701"/>
      <c r="CQ32" s="702"/>
      <c r="CR32" s="685">
        <v>20</v>
      </c>
      <c r="CS32" s="686"/>
      <c r="CT32" s="686"/>
      <c r="CU32" s="686"/>
      <c r="CV32" s="686"/>
      <c r="CW32" s="686"/>
      <c r="CX32" s="686"/>
      <c r="CY32" s="687"/>
      <c r="CZ32" s="690">
        <v>0</v>
      </c>
      <c r="DA32" s="719"/>
      <c r="DB32" s="719"/>
      <c r="DC32" s="723"/>
      <c r="DD32" s="694">
        <v>20</v>
      </c>
      <c r="DE32" s="686"/>
      <c r="DF32" s="686"/>
      <c r="DG32" s="686"/>
      <c r="DH32" s="686"/>
      <c r="DI32" s="686"/>
      <c r="DJ32" s="686"/>
      <c r="DK32" s="687"/>
      <c r="DL32" s="694">
        <v>20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323</v>
      </c>
      <c r="C33" s="683"/>
      <c r="D33" s="683"/>
      <c r="E33" s="683"/>
      <c r="F33" s="683"/>
      <c r="G33" s="683"/>
      <c r="H33" s="683"/>
      <c r="I33" s="683"/>
      <c r="J33" s="683"/>
      <c r="K33" s="683"/>
      <c r="L33" s="683"/>
      <c r="M33" s="683"/>
      <c r="N33" s="683"/>
      <c r="O33" s="683"/>
      <c r="P33" s="683"/>
      <c r="Q33" s="684"/>
      <c r="R33" s="685">
        <v>510135</v>
      </c>
      <c r="S33" s="686"/>
      <c r="T33" s="686"/>
      <c r="U33" s="686"/>
      <c r="V33" s="686"/>
      <c r="W33" s="686"/>
      <c r="X33" s="686"/>
      <c r="Y33" s="687"/>
      <c r="Z33" s="688">
        <v>6.9</v>
      </c>
      <c r="AA33" s="688"/>
      <c r="AB33" s="688"/>
      <c r="AC33" s="688"/>
      <c r="AD33" s="689" t="s">
        <v>258</v>
      </c>
      <c r="AE33" s="689"/>
      <c r="AF33" s="689"/>
      <c r="AG33" s="689"/>
      <c r="AH33" s="689"/>
      <c r="AI33" s="689"/>
      <c r="AJ33" s="689"/>
      <c r="AK33" s="689"/>
      <c r="AL33" s="690" t="s">
        <v>244</v>
      </c>
      <c r="AM33" s="691"/>
      <c r="AN33" s="691"/>
      <c r="AO33" s="692"/>
      <c r="AP33" s="746"/>
      <c r="AQ33" s="747"/>
      <c r="AR33" s="747"/>
      <c r="AS33" s="747"/>
      <c r="AT33" s="750"/>
      <c r="AU33" s="232"/>
      <c r="AV33" s="232"/>
      <c r="AW33" s="232"/>
      <c r="AX33" s="735" t="s">
        <v>324</v>
      </c>
      <c r="AY33" s="736"/>
      <c r="AZ33" s="736"/>
      <c r="BA33" s="736"/>
      <c r="BB33" s="736"/>
      <c r="BC33" s="736"/>
      <c r="BD33" s="736"/>
      <c r="BE33" s="736"/>
      <c r="BF33" s="737"/>
      <c r="BG33" s="755">
        <v>99.4</v>
      </c>
      <c r="BH33" s="756"/>
      <c r="BI33" s="756"/>
      <c r="BJ33" s="756"/>
      <c r="BK33" s="756"/>
      <c r="BL33" s="756"/>
      <c r="BM33" s="757">
        <v>98.2</v>
      </c>
      <c r="BN33" s="756"/>
      <c r="BO33" s="756"/>
      <c r="BP33" s="756"/>
      <c r="BQ33" s="758"/>
      <c r="BR33" s="755">
        <v>99.3</v>
      </c>
      <c r="BS33" s="756"/>
      <c r="BT33" s="756"/>
      <c r="BU33" s="756"/>
      <c r="BV33" s="756"/>
      <c r="BW33" s="756"/>
      <c r="BX33" s="757">
        <v>97.7</v>
      </c>
      <c r="BY33" s="756"/>
      <c r="BZ33" s="756"/>
      <c r="CA33" s="756"/>
      <c r="CB33" s="758"/>
      <c r="CD33" s="700" t="s">
        <v>325</v>
      </c>
      <c r="CE33" s="701"/>
      <c r="CF33" s="701"/>
      <c r="CG33" s="701"/>
      <c r="CH33" s="701"/>
      <c r="CI33" s="701"/>
      <c r="CJ33" s="701"/>
      <c r="CK33" s="701"/>
      <c r="CL33" s="701"/>
      <c r="CM33" s="701"/>
      <c r="CN33" s="701"/>
      <c r="CO33" s="701"/>
      <c r="CP33" s="701"/>
      <c r="CQ33" s="702"/>
      <c r="CR33" s="685">
        <v>2709753</v>
      </c>
      <c r="CS33" s="721"/>
      <c r="CT33" s="721"/>
      <c r="CU33" s="721"/>
      <c r="CV33" s="721"/>
      <c r="CW33" s="721"/>
      <c r="CX33" s="721"/>
      <c r="CY33" s="722"/>
      <c r="CZ33" s="690">
        <v>37.1</v>
      </c>
      <c r="DA33" s="719"/>
      <c r="DB33" s="719"/>
      <c r="DC33" s="723"/>
      <c r="DD33" s="694">
        <v>1657628</v>
      </c>
      <c r="DE33" s="721"/>
      <c r="DF33" s="721"/>
      <c r="DG33" s="721"/>
      <c r="DH33" s="721"/>
      <c r="DI33" s="721"/>
      <c r="DJ33" s="721"/>
      <c r="DK33" s="722"/>
      <c r="DL33" s="694">
        <v>1134334</v>
      </c>
      <c r="DM33" s="721"/>
      <c r="DN33" s="721"/>
      <c r="DO33" s="721"/>
      <c r="DP33" s="721"/>
      <c r="DQ33" s="721"/>
      <c r="DR33" s="721"/>
      <c r="DS33" s="721"/>
      <c r="DT33" s="721"/>
      <c r="DU33" s="721"/>
      <c r="DV33" s="722"/>
      <c r="DW33" s="690">
        <v>38.1</v>
      </c>
      <c r="DX33" s="719"/>
      <c r="DY33" s="719"/>
      <c r="DZ33" s="719"/>
      <c r="EA33" s="719"/>
      <c r="EB33" s="719"/>
      <c r="EC33" s="720"/>
    </row>
    <row r="34" spans="2:133" ht="11.25" customHeight="1" x14ac:dyDescent="0.2">
      <c r="B34" s="682" t="s">
        <v>326</v>
      </c>
      <c r="C34" s="683"/>
      <c r="D34" s="683"/>
      <c r="E34" s="683"/>
      <c r="F34" s="683"/>
      <c r="G34" s="683"/>
      <c r="H34" s="683"/>
      <c r="I34" s="683"/>
      <c r="J34" s="683"/>
      <c r="K34" s="683"/>
      <c r="L34" s="683"/>
      <c r="M34" s="683"/>
      <c r="N34" s="683"/>
      <c r="O34" s="683"/>
      <c r="P34" s="683"/>
      <c r="Q34" s="684"/>
      <c r="R34" s="685">
        <v>18348</v>
      </c>
      <c r="S34" s="686"/>
      <c r="T34" s="686"/>
      <c r="U34" s="686"/>
      <c r="V34" s="686"/>
      <c r="W34" s="686"/>
      <c r="X34" s="686"/>
      <c r="Y34" s="687"/>
      <c r="Z34" s="688">
        <v>0.2</v>
      </c>
      <c r="AA34" s="688"/>
      <c r="AB34" s="688"/>
      <c r="AC34" s="688"/>
      <c r="AD34" s="689">
        <v>10286</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762559</v>
      </c>
      <c r="CS34" s="686"/>
      <c r="CT34" s="686"/>
      <c r="CU34" s="686"/>
      <c r="CV34" s="686"/>
      <c r="CW34" s="686"/>
      <c r="CX34" s="686"/>
      <c r="CY34" s="687"/>
      <c r="CZ34" s="690">
        <v>10.4</v>
      </c>
      <c r="DA34" s="719"/>
      <c r="DB34" s="719"/>
      <c r="DC34" s="723"/>
      <c r="DD34" s="694">
        <v>623199</v>
      </c>
      <c r="DE34" s="686"/>
      <c r="DF34" s="686"/>
      <c r="DG34" s="686"/>
      <c r="DH34" s="686"/>
      <c r="DI34" s="686"/>
      <c r="DJ34" s="686"/>
      <c r="DK34" s="687"/>
      <c r="DL34" s="694">
        <v>346254</v>
      </c>
      <c r="DM34" s="686"/>
      <c r="DN34" s="686"/>
      <c r="DO34" s="686"/>
      <c r="DP34" s="686"/>
      <c r="DQ34" s="686"/>
      <c r="DR34" s="686"/>
      <c r="DS34" s="686"/>
      <c r="DT34" s="686"/>
      <c r="DU34" s="686"/>
      <c r="DV34" s="687"/>
      <c r="DW34" s="690">
        <v>11.6</v>
      </c>
      <c r="DX34" s="719"/>
      <c r="DY34" s="719"/>
      <c r="DZ34" s="719"/>
      <c r="EA34" s="719"/>
      <c r="EB34" s="719"/>
      <c r="EC34" s="720"/>
    </row>
    <row r="35" spans="2:133" ht="11.25" customHeight="1" x14ac:dyDescent="0.2">
      <c r="B35" s="682" t="s">
        <v>328</v>
      </c>
      <c r="C35" s="683"/>
      <c r="D35" s="683"/>
      <c r="E35" s="683"/>
      <c r="F35" s="683"/>
      <c r="G35" s="683"/>
      <c r="H35" s="683"/>
      <c r="I35" s="683"/>
      <c r="J35" s="683"/>
      <c r="K35" s="683"/>
      <c r="L35" s="683"/>
      <c r="M35" s="683"/>
      <c r="N35" s="683"/>
      <c r="O35" s="683"/>
      <c r="P35" s="683"/>
      <c r="Q35" s="684"/>
      <c r="R35" s="685">
        <v>93349</v>
      </c>
      <c r="S35" s="686"/>
      <c r="T35" s="686"/>
      <c r="U35" s="686"/>
      <c r="V35" s="686"/>
      <c r="W35" s="686"/>
      <c r="X35" s="686"/>
      <c r="Y35" s="687"/>
      <c r="Z35" s="688">
        <v>1.3</v>
      </c>
      <c r="AA35" s="688"/>
      <c r="AB35" s="688"/>
      <c r="AC35" s="688"/>
      <c r="AD35" s="689" t="s">
        <v>248</v>
      </c>
      <c r="AE35" s="689"/>
      <c r="AF35" s="689"/>
      <c r="AG35" s="689"/>
      <c r="AH35" s="689"/>
      <c r="AI35" s="689"/>
      <c r="AJ35" s="689"/>
      <c r="AK35" s="689"/>
      <c r="AL35" s="690" t="s">
        <v>248</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48087</v>
      </c>
      <c r="CS35" s="721"/>
      <c r="CT35" s="721"/>
      <c r="CU35" s="721"/>
      <c r="CV35" s="721"/>
      <c r="CW35" s="721"/>
      <c r="CX35" s="721"/>
      <c r="CY35" s="722"/>
      <c r="CZ35" s="690">
        <v>0.7</v>
      </c>
      <c r="DA35" s="719"/>
      <c r="DB35" s="719"/>
      <c r="DC35" s="723"/>
      <c r="DD35" s="694">
        <v>41788</v>
      </c>
      <c r="DE35" s="721"/>
      <c r="DF35" s="721"/>
      <c r="DG35" s="721"/>
      <c r="DH35" s="721"/>
      <c r="DI35" s="721"/>
      <c r="DJ35" s="721"/>
      <c r="DK35" s="722"/>
      <c r="DL35" s="694">
        <v>10296</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2">
      <c r="B36" s="682" t="s">
        <v>332</v>
      </c>
      <c r="C36" s="683"/>
      <c r="D36" s="683"/>
      <c r="E36" s="683"/>
      <c r="F36" s="683"/>
      <c r="G36" s="683"/>
      <c r="H36" s="683"/>
      <c r="I36" s="683"/>
      <c r="J36" s="683"/>
      <c r="K36" s="683"/>
      <c r="L36" s="683"/>
      <c r="M36" s="683"/>
      <c r="N36" s="683"/>
      <c r="O36" s="683"/>
      <c r="P36" s="683"/>
      <c r="Q36" s="684"/>
      <c r="R36" s="685">
        <v>441449</v>
      </c>
      <c r="S36" s="686"/>
      <c r="T36" s="686"/>
      <c r="U36" s="686"/>
      <c r="V36" s="686"/>
      <c r="W36" s="686"/>
      <c r="X36" s="686"/>
      <c r="Y36" s="687"/>
      <c r="Z36" s="688">
        <v>6</v>
      </c>
      <c r="AA36" s="688"/>
      <c r="AB36" s="688"/>
      <c r="AC36" s="688"/>
      <c r="AD36" s="689" t="s">
        <v>247</v>
      </c>
      <c r="AE36" s="689"/>
      <c r="AF36" s="689"/>
      <c r="AG36" s="689"/>
      <c r="AH36" s="689"/>
      <c r="AI36" s="689"/>
      <c r="AJ36" s="689"/>
      <c r="AK36" s="689"/>
      <c r="AL36" s="690" t="s">
        <v>130</v>
      </c>
      <c r="AM36" s="691"/>
      <c r="AN36" s="691"/>
      <c r="AO36" s="692"/>
      <c r="AP36" s="235"/>
      <c r="AQ36" s="759" t="s">
        <v>333</v>
      </c>
      <c r="AR36" s="760"/>
      <c r="AS36" s="760"/>
      <c r="AT36" s="760"/>
      <c r="AU36" s="760"/>
      <c r="AV36" s="760"/>
      <c r="AW36" s="760"/>
      <c r="AX36" s="760"/>
      <c r="AY36" s="761"/>
      <c r="AZ36" s="674">
        <v>519179</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2774</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1391669</v>
      </c>
      <c r="CS36" s="686"/>
      <c r="CT36" s="686"/>
      <c r="CU36" s="686"/>
      <c r="CV36" s="686"/>
      <c r="CW36" s="686"/>
      <c r="CX36" s="686"/>
      <c r="CY36" s="687"/>
      <c r="CZ36" s="690">
        <v>19</v>
      </c>
      <c r="DA36" s="719"/>
      <c r="DB36" s="719"/>
      <c r="DC36" s="723"/>
      <c r="DD36" s="694">
        <v>670796</v>
      </c>
      <c r="DE36" s="686"/>
      <c r="DF36" s="686"/>
      <c r="DG36" s="686"/>
      <c r="DH36" s="686"/>
      <c r="DI36" s="686"/>
      <c r="DJ36" s="686"/>
      <c r="DK36" s="687"/>
      <c r="DL36" s="694">
        <v>508020</v>
      </c>
      <c r="DM36" s="686"/>
      <c r="DN36" s="686"/>
      <c r="DO36" s="686"/>
      <c r="DP36" s="686"/>
      <c r="DQ36" s="686"/>
      <c r="DR36" s="686"/>
      <c r="DS36" s="686"/>
      <c r="DT36" s="686"/>
      <c r="DU36" s="686"/>
      <c r="DV36" s="687"/>
      <c r="DW36" s="690">
        <v>17</v>
      </c>
      <c r="DX36" s="719"/>
      <c r="DY36" s="719"/>
      <c r="DZ36" s="719"/>
      <c r="EA36" s="719"/>
      <c r="EB36" s="719"/>
      <c r="EC36" s="720"/>
    </row>
    <row r="37" spans="2:133" ht="11.25" customHeight="1" x14ac:dyDescent="0.2">
      <c r="B37" s="682" t="s">
        <v>336</v>
      </c>
      <c r="C37" s="683"/>
      <c r="D37" s="683"/>
      <c r="E37" s="683"/>
      <c r="F37" s="683"/>
      <c r="G37" s="683"/>
      <c r="H37" s="683"/>
      <c r="I37" s="683"/>
      <c r="J37" s="683"/>
      <c r="K37" s="683"/>
      <c r="L37" s="683"/>
      <c r="M37" s="683"/>
      <c r="N37" s="683"/>
      <c r="O37" s="683"/>
      <c r="P37" s="683"/>
      <c r="Q37" s="684"/>
      <c r="R37" s="685">
        <v>56668</v>
      </c>
      <c r="S37" s="686"/>
      <c r="T37" s="686"/>
      <c r="U37" s="686"/>
      <c r="V37" s="686"/>
      <c r="W37" s="686"/>
      <c r="X37" s="686"/>
      <c r="Y37" s="687"/>
      <c r="Z37" s="688">
        <v>0.8</v>
      </c>
      <c r="AA37" s="688"/>
      <c r="AB37" s="688"/>
      <c r="AC37" s="688"/>
      <c r="AD37" s="689" t="s">
        <v>247</v>
      </c>
      <c r="AE37" s="689"/>
      <c r="AF37" s="689"/>
      <c r="AG37" s="689"/>
      <c r="AH37" s="689"/>
      <c r="AI37" s="689"/>
      <c r="AJ37" s="689"/>
      <c r="AK37" s="689"/>
      <c r="AL37" s="690" t="s">
        <v>130</v>
      </c>
      <c r="AM37" s="691"/>
      <c r="AN37" s="691"/>
      <c r="AO37" s="692"/>
      <c r="AQ37" s="763" t="s">
        <v>337</v>
      </c>
      <c r="AR37" s="764"/>
      <c r="AS37" s="764"/>
      <c r="AT37" s="764"/>
      <c r="AU37" s="764"/>
      <c r="AV37" s="764"/>
      <c r="AW37" s="764"/>
      <c r="AX37" s="764"/>
      <c r="AY37" s="765"/>
      <c r="AZ37" s="685">
        <v>201201</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2774</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188743</v>
      </c>
      <c r="CS37" s="721"/>
      <c r="CT37" s="721"/>
      <c r="CU37" s="721"/>
      <c r="CV37" s="721"/>
      <c r="CW37" s="721"/>
      <c r="CX37" s="721"/>
      <c r="CY37" s="722"/>
      <c r="CZ37" s="690">
        <v>2.6</v>
      </c>
      <c r="DA37" s="719"/>
      <c r="DB37" s="719"/>
      <c r="DC37" s="723"/>
      <c r="DD37" s="694">
        <v>188743</v>
      </c>
      <c r="DE37" s="721"/>
      <c r="DF37" s="721"/>
      <c r="DG37" s="721"/>
      <c r="DH37" s="721"/>
      <c r="DI37" s="721"/>
      <c r="DJ37" s="721"/>
      <c r="DK37" s="722"/>
      <c r="DL37" s="694">
        <v>186343</v>
      </c>
      <c r="DM37" s="721"/>
      <c r="DN37" s="721"/>
      <c r="DO37" s="721"/>
      <c r="DP37" s="721"/>
      <c r="DQ37" s="721"/>
      <c r="DR37" s="721"/>
      <c r="DS37" s="721"/>
      <c r="DT37" s="721"/>
      <c r="DU37" s="721"/>
      <c r="DV37" s="722"/>
      <c r="DW37" s="690">
        <v>6.3</v>
      </c>
      <c r="DX37" s="719"/>
      <c r="DY37" s="719"/>
      <c r="DZ37" s="719"/>
      <c r="EA37" s="719"/>
      <c r="EB37" s="719"/>
      <c r="EC37" s="720"/>
    </row>
    <row r="38" spans="2:133" ht="11.25" customHeight="1" x14ac:dyDescent="0.2">
      <c r="B38" s="682" t="s">
        <v>340</v>
      </c>
      <c r="C38" s="683"/>
      <c r="D38" s="683"/>
      <c r="E38" s="683"/>
      <c r="F38" s="683"/>
      <c r="G38" s="683"/>
      <c r="H38" s="683"/>
      <c r="I38" s="683"/>
      <c r="J38" s="683"/>
      <c r="K38" s="683"/>
      <c r="L38" s="683"/>
      <c r="M38" s="683"/>
      <c r="N38" s="683"/>
      <c r="O38" s="683"/>
      <c r="P38" s="683"/>
      <c r="Q38" s="684"/>
      <c r="R38" s="685">
        <v>73489</v>
      </c>
      <c r="S38" s="686"/>
      <c r="T38" s="686"/>
      <c r="U38" s="686"/>
      <c r="V38" s="686"/>
      <c r="W38" s="686"/>
      <c r="X38" s="686"/>
      <c r="Y38" s="687"/>
      <c r="Z38" s="688">
        <v>1</v>
      </c>
      <c r="AA38" s="688"/>
      <c r="AB38" s="688"/>
      <c r="AC38" s="688"/>
      <c r="AD38" s="689">
        <v>303</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24913</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650</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317978</v>
      </c>
      <c r="CS38" s="686"/>
      <c r="CT38" s="686"/>
      <c r="CU38" s="686"/>
      <c r="CV38" s="686"/>
      <c r="CW38" s="686"/>
      <c r="CX38" s="686"/>
      <c r="CY38" s="687"/>
      <c r="CZ38" s="690">
        <v>4.4000000000000004</v>
      </c>
      <c r="DA38" s="719"/>
      <c r="DB38" s="719"/>
      <c r="DC38" s="723"/>
      <c r="DD38" s="694">
        <v>265218</v>
      </c>
      <c r="DE38" s="686"/>
      <c r="DF38" s="686"/>
      <c r="DG38" s="686"/>
      <c r="DH38" s="686"/>
      <c r="DI38" s="686"/>
      <c r="DJ38" s="686"/>
      <c r="DK38" s="687"/>
      <c r="DL38" s="694">
        <v>247314</v>
      </c>
      <c r="DM38" s="686"/>
      <c r="DN38" s="686"/>
      <c r="DO38" s="686"/>
      <c r="DP38" s="686"/>
      <c r="DQ38" s="686"/>
      <c r="DR38" s="686"/>
      <c r="DS38" s="686"/>
      <c r="DT38" s="686"/>
      <c r="DU38" s="686"/>
      <c r="DV38" s="687"/>
      <c r="DW38" s="690">
        <v>8.3000000000000007</v>
      </c>
      <c r="DX38" s="719"/>
      <c r="DY38" s="719"/>
      <c r="DZ38" s="719"/>
      <c r="EA38" s="719"/>
      <c r="EB38" s="719"/>
      <c r="EC38" s="720"/>
    </row>
    <row r="39" spans="2:133" ht="11.25" customHeight="1" x14ac:dyDescent="0.2">
      <c r="B39" s="682" t="s">
        <v>344</v>
      </c>
      <c r="C39" s="683"/>
      <c r="D39" s="683"/>
      <c r="E39" s="683"/>
      <c r="F39" s="683"/>
      <c r="G39" s="683"/>
      <c r="H39" s="683"/>
      <c r="I39" s="683"/>
      <c r="J39" s="683"/>
      <c r="K39" s="683"/>
      <c r="L39" s="683"/>
      <c r="M39" s="683"/>
      <c r="N39" s="683"/>
      <c r="O39" s="683"/>
      <c r="P39" s="683"/>
      <c r="Q39" s="684"/>
      <c r="R39" s="685">
        <v>1777682</v>
      </c>
      <c r="S39" s="686"/>
      <c r="T39" s="686"/>
      <c r="U39" s="686"/>
      <c r="V39" s="686"/>
      <c r="W39" s="686"/>
      <c r="X39" s="686"/>
      <c r="Y39" s="687"/>
      <c r="Z39" s="688">
        <v>24</v>
      </c>
      <c r="AA39" s="688"/>
      <c r="AB39" s="688"/>
      <c r="AC39" s="688"/>
      <c r="AD39" s="689" t="s">
        <v>130</v>
      </c>
      <c r="AE39" s="689"/>
      <c r="AF39" s="689"/>
      <c r="AG39" s="689"/>
      <c r="AH39" s="689"/>
      <c r="AI39" s="689"/>
      <c r="AJ39" s="689"/>
      <c r="AK39" s="689"/>
      <c r="AL39" s="690" t="s">
        <v>130</v>
      </c>
      <c r="AM39" s="691"/>
      <c r="AN39" s="691"/>
      <c r="AO39" s="692"/>
      <c r="AQ39" s="763" t="s">
        <v>345</v>
      </c>
      <c r="AR39" s="764"/>
      <c r="AS39" s="764"/>
      <c r="AT39" s="764"/>
      <c r="AU39" s="764"/>
      <c r="AV39" s="764"/>
      <c r="AW39" s="764"/>
      <c r="AX39" s="764"/>
      <c r="AY39" s="765"/>
      <c r="AZ39" s="685">
        <v>9971</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1018</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131321</v>
      </c>
      <c r="CS39" s="721"/>
      <c r="CT39" s="721"/>
      <c r="CU39" s="721"/>
      <c r="CV39" s="721"/>
      <c r="CW39" s="721"/>
      <c r="CX39" s="721"/>
      <c r="CY39" s="722"/>
      <c r="CZ39" s="690">
        <v>1.8</v>
      </c>
      <c r="DA39" s="719"/>
      <c r="DB39" s="719"/>
      <c r="DC39" s="723"/>
      <c r="DD39" s="694">
        <v>32577</v>
      </c>
      <c r="DE39" s="721"/>
      <c r="DF39" s="721"/>
      <c r="DG39" s="721"/>
      <c r="DH39" s="721"/>
      <c r="DI39" s="721"/>
      <c r="DJ39" s="721"/>
      <c r="DK39" s="722"/>
      <c r="DL39" s="694" t="s">
        <v>247</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2">
      <c r="B40" s="682" t="s">
        <v>348</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247</v>
      </c>
      <c r="AA40" s="688"/>
      <c r="AB40" s="688"/>
      <c r="AC40" s="688"/>
      <c r="AD40" s="689" t="s">
        <v>130</v>
      </c>
      <c r="AE40" s="689"/>
      <c r="AF40" s="689"/>
      <c r="AG40" s="689"/>
      <c r="AH40" s="689"/>
      <c r="AI40" s="689"/>
      <c r="AJ40" s="689"/>
      <c r="AK40" s="689"/>
      <c r="AL40" s="690" t="s">
        <v>244</v>
      </c>
      <c r="AM40" s="691"/>
      <c r="AN40" s="691"/>
      <c r="AO40" s="692"/>
      <c r="AQ40" s="763" t="s">
        <v>349</v>
      </c>
      <c r="AR40" s="764"/>
      <c r="AS40" s="764"/>
      <c r="AT40" s="764"/>
      <c r="AU40" s="764"/>
      <c r="AV40" s="764"/>
      <c r="AW40" s="764"/>
      <c r="AX40" s="764"/>
      <c r="AY40" s="765"/>
      <c r="AZ40" s="685" t="s">
        <v>247</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94</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58139</v>
      </c>
      <c r="CS40" s="686"/>
      <c r="CT40" s="686"/>
      <c r="CU40" s="686"/>
      <c r="CV40" s="686"/>
      <c r="CW40" s="686"/>
      <c r="CX40" s="686"/>
      <c r="CY40" s="687"/>
      <c r="CZ40" s="690">
        <v>0.8</v>
      </c>
      <c r="DA40" s="719"/>
      <c r="DB40" s="719"/>
      <c r="DC40" s="723"/>
      <c r="DD40" s="694">
        <v>24050</v>
      </c>
      <c r="DE40" s="686"/>
      <c r="DF40" s="686"/>
      <c r="DG40" s="686"/>
      <c r="DH40" s="686"/>
      <c r="DI40" s="686"/>
      <c r="DJ40" s="686"/>
      <c r="DK40" s="687"/>
      <c r="DL40" s="694">
        <v>22450</v>
      </c>
      <c r="DM40" s="686"/>
      <c r="DN40" s="686"/>
      <c r="DO40" s="686"/>
      <c r="DP40" s="686"/>
      <c r="DQ40" s="686"/>
      <c r="DR40" s="686"/>
      <c r="DS40" s="686"/>
      <c r="DT40" s="686"/>
      <c r="DU40" s="686"/>
      <c r="DV40" s="687"/>
      <c r="DW40" s="690">
        <v>0.8</v>
      </c>
      <c r="DX40" s="719"/>
      <c r="DY40" s="719"/>
      <c r="DZ40" s="719"/>
      <c r="EA40" s="719"/>
      <c r="EB40" s="719"/>
      <c r="EC40" s="720"/>
    </row>
    <row r="41" spans="2:133" ht="11.25" customHeight="1" x14ac:dyDescent="0.2">
      <c r="B41" s="682" t="s">
        <v>353</v>
      </c>
      <c r="C41" s="683"/>
      <c r="D41" s="683"/>
      <c r="E41" s="683"/>
      <c r="F41" s="683"/>
      <c r="G41" s="683"/>
      <c r="H41" s="683"/>
      <c r="I41" s="683"/>
      <c r="J41" s="683"/>
      <c r="K41" s="683"/>
      <c r="L41" s="683"/>
      <c r="M41" s="683"/>
      <c r="N41" s="683"/>
      <c r="O41" s="683"/>
      <c r="P41" s="683"/>
      <c r="Q41" s="684"/>
      <c r="R41" s="685" t="s">
        <v>247</v>
      </c>
      <c r="S41" s="686"/>
      <c r="T41" s="686"/>
      <c r="U41" s="686"/>
      <c r="V41" s="686"/>
      <c r="W41" s="686"/>
      <c r="X41" s="686"/>
      <c r="Y41" s="687"/>
      <c r="Z41" s="688" t="s">
        <v>130</v>
      </c>
      <c r="AA41" s="688"/>
      <c r="AB41" s="688"/>
      <c r="AC41" s="688"/>
      <c r="AD41" s="689" t="s">
        <v>244</v>
      </c>
      <c r="AE41" s="689"/>
      <c r="AF41" s="689"/>
      <c r="AG41" s="689"/>
      <c r="AH41" s="689"/>
      <c r="AI41" s="689"/>
      <c r="AJ41" s="689"/>
      <c r="AK41" s="689"/>
      <c r="AL41" s="690" t="s">
        <v>244</v>
      </c>
      <c r="AM41" s="691"/>
      <c r="AN41" s="691"/>
      <c r="AO41" s="692"/>
      <c r="AQ41" s="763" t="s">
        <v>354</v>
      </c>
      <c r="AR41" s="764"/>
      <c r="AS41" s="764"/>
      <c r="AT41" s="764"/>
      <c r="AU41" s="764"/>
      <c r="AV41" s="764"/>
      <c r="AW41" s="764"/>
      <c r="AX41" s="764"/>
      <c r="AY41" s="765"/>
      <c r="AZ41" s="685">
        <v>47512</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244</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357</v>
      </c>
      <c r="C42" s="683"/>
      <c r="D42" s="683"/>
      <c r="E42" s="683"/>
      <c r="F42" s="683"/>
      <c r="G42" s="683"/>
      <c r="H42" s="683"/>
      <c r="I42" s="683"/>
      <c r="J42" s="683"/>
      <c r="K42" s="683"/>
      <c r="L42" s="683"/>
      <c r="M42" s="683"/>
      <c r="N42" s="683"/>
      <c r="O42" s="683"/>
      <c r="P42" s="683"/>
      <c r="Q42" s="684"/>
      <c r="R42" s="685">
        <v>76482</v>
      </c>
      <c r="S42" s="686"/>
      <c r="T42" s="686"/>
      <c r="U42" s="686"/>
      <c r="V42" s="686"/>
      <c r="W42" s="686"/>
      <c r="X42" s="686"/>
      <c r="Y42" s="687"/>
      <c r="Z42" s="688">
        <v>1</v>
      </c>
      <c r="AA42" s="688"/>
      <c r="AB42" s="688"/>
      <c r="AC42" s="688"/>
      <c r="AD42" s="689" t="s">
        <v>248</v>
      </c>
      <c r="AE42" s="689"/>
      <c r="AF42" s="689"/>
      <c r="AG42" s="689"/>
      <c r="AH42" s="689"/>
      <c r="AI42" s="689"/>
      <c r="AJ42" s="689"/>
      <c r="AK42" s="689"/>
      <c r="AL42" s="690" t="s">
        <v>130</v>
      </c>
      <c r="AM42" s="691"/>
      <c r="AN42" s="691"/>
      <c r="AO42" s="692"/>
      <c r="AQ42" s="784" t="s">
        <v>358</v>
      </c>
      <c r="AR42" s="785"/>
      <c r="AS42" s="785"/>
      <c r="AT42" s="785"/>
      <c r="AU42" s="785"/>
      <c r="AV42" s="785"/>
      <c r="AW42" s="785"/>
      <c r="AX42" s="785"/>
      <c r="AY42" s="786"/>
      <c r="AZ42" s="776">
        <v>235582</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411</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2923275</v>
      </c>
      <c r="CS42" s="686"/>
      <c r="CT42" s="686"/>
      <c r="CU42" s="686"/>
      <c r="CV42" s="686"/>
      <c r="CW42" s="686"/>
      <c r="CX42" s="686"/>
      <c r="CY42" s="687"/>
      <c r="CZ42" s="690">
        <v>40</v>
      </c>
      <c r="DA42" s="691"/>
      <c r="DB42" s="691"/>
      <c r="DC42" s="703"/>
      <c r="DD42" s="694">
        <v>472454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361</v>
      </c>
      <c r="C43" s="736"/>
      <c r="D43" s="736"/>
      <c r="E43" s="736"/>
      <c r="F43" s="736"/>
      <c r="G43" s="736"/>
      <c r="H43" s="736"/>
      <c r="I43" s="736"/>
      <c r="J43" s="736"/>
      <c r="K43" s="736"/>
      <c r="L43" s="736"/>
      <c r="M43" s="736"/>
      <c r="N43" s="736"/>
      <c r="O43" s="736"/>
      <c r="P43" s="736"/>
      <c r="Q43" s="737"/>
      <c r="R43" s="776">
        <v>7413366</v>
      </c>
      <c r="S43" s="777"/>
      <c r="T43" s="777"/>
      <c r="U43" s="777"/>
      <c r="V43" s="777"/>
      <c r="W43" s="777"/>
      <c r="X43" s="777"/>
      <c r="Y43" s="778"/>
      <c r="Z43" s="779">
        <v>100</v>
      </c>
      <c r="AA43" s="779"/>
      <c r="AB43" s="779"/>
      <c r="AC43" s="779"/>
      <c r="AD43" s="780">
        <v>2904135</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29782</v>
      </c>
      <c r="CS43" s="721"/>
      <c r="CT43" s="721"/>
      <c r="CU43" s="721"/>
      <c r="CV43" s="721"/>
      <c r="CW43" s="721"/>
      <c r="CX43" s="721"/>
      <c r="CY43" s="722"/>
      <c r="CZ43" s="690">
        <v>0.4</v>
      </c>
      <c r="DA43" s="719"/>
      <c r="DB43" s="719"/>
      <c r="DC43" s="723"/>
      <c r="DD43" s="694">
        <v>29782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2770081</v>
      </c>
      <c r="CS44" s="686"/>
      <c r="CT44" s="686"/>
      <c r="CU44" s="686"/>
      <c r="CV44" s="686"/>
      <c r="CW44" s="686"/>
      <c r="CX44" s="686"/>
      <c r="CY44" s="687"/>
      <c r="CZ44" s="690">
        <v>37.9</v>
      </c>
      <c r="DA44" s="691"/>
      <c r="DB44" s="691"/>
      <c r="DC44" s="703"/>
      <c r="DD44" s="694">
        <v>430949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414197</v>
      </c>
      <c r="CS45" s="721"/>
      <c r="CT45" s="721"/>
      <c r="CU45" s="721"/>
      <c r="CV45" s="721"/>
      <c r="CW45" s="721"/>
      <c r="CX45" s="721"/>
      <c r="CY45" s="722"/>
      <c r="CZ45" s="690">
        <v>5.7</v>
      </c>
      <c r="DA45" s="719"/>
      <c r="DB45" s="719"/>
      <c r="DC45" s="723"/>
      <c r="DD45" s="694">
        <v>24741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2316109</v>
      </c>
      <c r="CS46" s="686"/>
      <c r="CT46" s="686"/>
      <c r="CU46" s="686"/>
      <c r="CV46" s="686"/>
      <c r="CW46" s="686"/>
      <c r="CX46" s="686"/>
      <c r="CY46" s="687"/>
      <c r="CZ46" s="690">
        <v>31.7</v>
      </c>
      <c r="DA46" s="691"/>
      <c r="DB46" s="691"/>
      <c r="DC46" s="703"/>
      <c r="DD46" s="694">
        <v>396342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153194</v>
      </c>
      <c r="CS47" s="721"/>
      <c r="CT47" s="721"/>
      <c r="CU47" s="721"/>
      <c r="CV47" s="721"/>
      <c r="CW47" s="721"/>
      <c r="CX47" s="721"/>
      <c r="CY47" s="722"/>
      <c r="CZ47" s="690">
        <v>2.1</v>
      </c>
      <c r="DA47" s="719"/>
      <c r="DB47" s="719"/>
      <c r="DC47" s="723"/>
      <c r="DD47" s="694">
        <v>41505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244</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371</v>
      </c>
      <c r="CE49" s="736"/>
      <c r="CF49" s="736"/>
      <c r="CG49" s="736"/>
      <c r="CH49" s="736"/>
      <c r="CI49" s="736"/>
      <c r="CJ49" s="736"/>
      <c r="CK49" s="736"/>
      <c r="CL49" s="736"/>
      <c r="CM49" s="736"/>
      <c r="CN49" s="736"/>
      <c r="CO49" s="736"/>
      <c r="CP49" s="736"/>
      <c r="CQ49" s="737"/>
      <c r="CR49" s="776">
        <v>7309385</v>
      </c>
      <c r="CS49" s="756"/>
      <c r="CT49" s="756"/>
      <c r="CU49" s="756"/>
      <c r="CV49" s="756"/>
      <c r="CW49" s="756"/>
      <c r="CX49" s="756"/>
      <c r="CY49" s="787"/>
      <c r="CZ49" s="781">
        <v>100</v>
      </c>
      <c r="DA49" s="788"/>
      <c r="DB49" s="788"/>
      <c r="DC49" s="789"/>
      <c r="DD49" s="790">
        <v>3602681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gIK446sN2DLR9MSf85jPP4zgIGdHFoeB/MqQjBUq0H61Klir8ecYNt/3afvyhmFGpt5p6D19VYPACzwqMWTwQ==" saltValue="qAuts+m1efUh9WzjP3m5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394</v>
      </c>
      <c r="C7" s="818"/>
      <c r="D7" s="818"/>
      <c r="E7" s="818"/>
      <c r="F7" s="818"/>
      <c r="G7" s="818"/>
      <c r="H7" s="818"/>
      <c r="I7" s="818"/>
      <c r="J7" s="818"/>
      <c r="K7" s="818"/>
      <c r="L7" s="818"/>
      <c r="M7" s="818"/>
      <c r="N7" s="818"/>
      <c r="O7" s="818"/>
      <c r="P7" s="819"/>
      <c r="Q7" s="820">
        <v>7409</v>
      </c>
      <c r="R7" s="821"/>
      <c r="S7" s="821"/>
      <c r="T7" s="821"/>
      <c r="U7" s="821"/>
      <c r="V7" s="821">
        <v>7305</v>
      </c>
      <c r="W7" s="821"/>
      <c r="X7" s="821"/>
      <c r="Y7" s="821"/>
      <c r="Z7" s="821"/>
      <c r="AA7" s="821">
        <v>104</v>
      </c>
      <c r="AB7" s="821"/>
      <c r="AC7" s="821"/>
      <c r="AD7" s="821"/>
      <c r="AE7" s="822"/>
      <c r="AF7" s="823">
        <v>54</v>
      </c>
      <c r="AG7" s="824"/>
      <c r="AH7" s="824"/>
      <c r="AI7" s="824"/>
      <c r="AJ7" s="825"/>
      <c r="AK7" s="860">
        <v>441</v>
      </c>
      <c r="AL7" s="861"/>
      <c r="AM7" s="861"/>
      <c r="AN7" s="861"/>
      <c r="AO7" s="861"/>
      <c r="AP7" s="861">
        <v>7290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0</v>
      </c>
      <c r="CI7" s="858"/>
      <c r="CJ7" s="858"/>
      <c r="CK7" s="858"/>
      <c r="CL7" s="859"/>
      <c r="CM7" s="857">
        <v>22</v>
      </c>
      <c r="CN7" s="858"/>
      <c r="CO7" s="858"/>
      <c r="CP7" s="858"/>
      <c r="CQ7" s="859"/>
      <c r="CR7" s="857">
        <v>12</v>
      </c>
      <c r="CS7" s="858"/>
      <c r="CT7" s="858"/>
      <c r="CU7" s="858"/>
      <c r="CV7" s="859"/>
      <c r="CW7" s="857">
        <v>15</v>
      </c>
      <c r="CX7" s="858"/>
      <c r="CY7" s="858"/>
      <c r="CZ7" s="858"/>
      <c r="DA7" s="859"/>
      <c r="DB7" s="857" t="s">
        <v>597</v>
      </c>
      <c r="DC7" s="858"/>
      <c r="DD7" s="858"/>
      <c r="DE7" s="858"/>
      <c r="DF7" s="859"/>
      <c r="DG7" s="857" t="s">
        <v>597</v>
      </c>
      <c r="DH7" s="858"/>
      <c r="DI7" s="858"/>
      <c r="DJ7" s="858"/>
      <c r="DK7" s="859"/>
      <c r="DL7" s="857" t="s">
        <v>597</v>
      </c>
      <c r="DM7" s="858"/>
      <c r="DN7" s="858"/>
      <c r="DO7" s="858"/>
      <c r="DP7" s="859"/>
      <c r="DQ7" s="857" t="s">
        <v>597</v>
      </c>
      <c r="DR7" s="858"/>
      <c r="DS7" s="858"/>
      <c r="DT7" s="858"/>
      <c r="DU7" s="859"/>
      <c r="DV7" s="838"/>
      <c r="DW7" s="839"/>
      <c r="DX7" s="839"/>
      <c r="DY7" s="839"/>
      <c r="DZ7" s="840"/>
      <c r="EA7" s="256"/>
    </row>
    <row r="8" spans="1:131" s="257" customFormat="1" ht="26.25" customHeight="1" x14ac:dyDescent="0.2">
      <c r="A8" s="263">
        <v>2</v>
      </c>
      <c r="B8" s="841" t="s">
        <v>395</v>
      </c>
      <c r="C8" s="842"/>
      <c r="D8" s="842"/>
      <c r="E8" s="842"/>
      <c r="F8" s="842"/>
      <c r="G8" s="842"/>
      <c r="H8" s="842"/>
      <c r="I8" s="842"/>
      <c r="J8" s="842"/>
      <c r="K8" s="842"/>
      <c r="L8" s="842"/>
      <c r="M8" s="842"/>
      <c r="N8" s="842"/>
      <c r="O8" s="842"/>
      <c r="P8" s="843"/>
      <c r="Q8" s="844">
        <v>13</v>
      </c>
      <c r="R8" s="845"/>
      <c r="S8" s="845"/>
      <c r="T8" s="845"/>
      <c r="U8" s="845"/>
      <c r="V8" s="845">
        <v>13</v>
      </c>
      <c r="W8" s="845"/>
      <c r="X8" s="845"/>
      <c r="Y8" s="845"/>
      <c r="Z8" s="845"/>
      <c r="AA8" s="845">
        <v>0</v>
      </c>
      <c r="AB8" s="845"/>
      <c r="AC8" s="845"/>
      <c r="AD8" s="845"/>
      <c r="AE8" s="846"/>
      <c r="AF8" s="847">
        <v>0</v>
      </c>
      <c r="AG8" s="848"/>
      <c r="AH8" s="848"/>
      <c r="AI8" s="848"/>
      <c r="AJ8" s="849"/>
      <c r="AK8" s="850">
        <v>9</v>
      </c>
      <c r="AL8" s="851"/>
      <c r="AM8" s="851"/>
      <c r="AN8" s="851"/>
      <c r="AO8" s="851"/>
      <c r="AP8" s="851" t="s">
        <v>596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12</v>
      </c>
      <c r="CI8" s="868"/>
      <c r="CJ8" s="868"/>
      <c r="CK8" s="868"/>
      <c r="CL8" s="869"/>
      <c r="CM8" s="867">
        <v>49</v>
      </c>
      <c r="CN8" s="868"/>
      <c r="CO8" s="868"/>
      <c r="CP8" s="868"/>
      <c r="CQ8" s="869"/>
      <c r="CR8" s="867">
        <v>50</v>
      </c>
      <c r="CS8" s="868"/>
      <c r="CT8" s="868"/>
      <c r="CU8" s="868"/>
      <c r="CV8" s="869"/>
      <c r="CW8" s="867">
        <v>20</v>
      </c>
      <c r="CX8" s="868"/>
      <c r="CY8" s="868"/>
      <c r="CZ8" s="868"/>
      <c r="DA8" s="869"/>
      <c r="DB8" s="867" t="s">
        <v>597</v>
      </c>
      <c r="DC8" s="868"/>
      <c r="DD8" s="868"/>
      <c r="DE8" s="868"/>
      <c r="DF8" s="869"/>
      <c r="DG8" s="867" t="s">
        <v>597</v>
      </c>
      <c r="DH8" s="868"/>
      <c r="DI8" s="868"/>
      <c r="DJ8" s="868"/>
      <c r="DK8" s="869"/>
      <c r="DL8" s="867" t="s">
        <v>597</v>
      </c>
      <c r="DM8" s="868"/>
      <c r="DN8" s="868"/>
      <c r="DO8" s="868"/>
      <c r="DP8" s="869"/>
      <c r="DQ8" s="867" t="s">
        <v>597</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595</v>
      </c>
      <c r="BT9" s="855"/>
      <c r="BU9" s="855"/>
      <c r="BV9" s="855"/>
      <c r="BW9" s="855"/>
      <c r="BX9" s="855"/>
      <c r="BY9" s="855"/>
      <c r="BZ9" s="855"/>
      <c r="CA9" s="855"/>
      <c r="CB9" s="855"/>
      <c r="CC9" s="855"/>
      <c r="CD9" s="855"/>
      <c r="CE9" s="855"/>
      <c r="CF9" s="855"/>
      <c r="CG9" s="856"/>
      <c r="CH9" s="867">
        <v>-717</v>
      </c>
      <c r="CI9" s="868"/>
      <c r="CJ9" s="868"/>
      <c r="CK9" s="868"/>
      <c r="CL9" s="869"/>
      <c r="CM9" s="867">
        <v>-10575</v>
      </c>
      <c r="CN9" s="868"/>
      <c r="CO9" s="868"/>
      <c r="CP9" s="868"/>
      <c r="CQ9" s="869"/>
      <c r="CR9" s="867">
        <v>0</v>
      </c>
      <c r="CS9" s="868"/>
      <c r="CT9" s="868"/>
      <c r="CU9" s="868"/>
      <c r="CV9" s="869"/>
      <c r="CW9" s="867" t="s">
        <v>597</v>
      </c>
      <c r="CX9" s="868"/>
      <c r="CY9" s="868"/>
      <c r="CZ9" s="868"/>
      <c r="DA9" s="869"/>
      <c r="DB9" s="867">
        <v>29</v>
      </c>
      <c r="DC9" s="868"/>
      <c r="DD9" s="868"/>
      <c r="DE9" s="868"/>
      <c r="DF9" s="869"/>
      <c r="DG9" s="867" t="s">
        <v>597</v>
      </c>
      <c r="DH9" s="868"/>
      <c r="DI9" s="868"/>
      <c r="DJ9" s="868"/>
      <c r="DK9" s="869"/>
      <c r="DL9" s="867" t="s">
        <v>597</v>
      </c>
      <c r="DM9" s="868"/>
      <c r="DN9" s="868"/>
      <c r="DO9" s="868"/>
      <c r="DP9" s="869"/>
      <c r="DQ9" s="867" t="s">
        <v>597</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397</v>
      </c>
      <c r="B23" s="876" t="s">
        <v>398</v>
      </c>
      <c r="C23" s="877"/>
      <c r="D23" s="877"/>
      <c r="E23" s="877"/>
      <c r="F23" s="877"/>
      <c r="G23" s="877"/>
      <c r="H23" s="877"/>
      <c r="I23" s="877"/>
      <c r="J23" s="877"/>
      <c r="K23" s="877"/>
      <c r="L23" s="877"/>
      <c r="M23" s="877"/>
      <c r="N23" s="877"/>
      <c r="O23" s="877"/>
      <c r="P23" s="878"/>
      <c r="Q23" s="879">
        <v>7413</v>
      </c>
      <c r="R23" s="880"/>
      <c r="S23" s="880"/>
      <c r="T23" s="880"/>
      <c r="U23" s="880"/>
      <c r="V23" s="880">
        <v>7309</v>
      </c>
      <c r="W23" s="880"/>
      <c r="X23" s="880"/>
      <c r="Y23" s="880"/>
      <c r="Z23" s="880"/>
      <c r="AA23" s="880">
        <v>104</v>
      </c>
      <c r="AB23" s="880"/>
      <c r="AC23" s="880"/>
      <c r="AD23" s="880"/>
      <c r="AE23" s="881"/>
      <c r="AF23" s="882">
        <v>54</v>
      </c>
      <c r="AG23" s="880"/>
      <c r="AH23" s="880"/>
      <c r="AI23" s="880"/>
      <c r="AJ23" s="883"/>
      <c r="AK23" s="884"/>
      <c r="AL23" s="885"/>
      <c r="AM23" s="885"/>
      <c r="AN23" s="885"/>
      <c r="AO23" s="885"/>
      <c r="AP23" s="880">
        <v>7290</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377</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409</v>
      </c>
      <c r="C28" s="818"/>
      <c r="D28" s="818"/>
      <c r="E28" s="818"/>
      <c r="F28" s="818"/>
      <c r="G28" s="818"/>
      <c r="H28" s="818"/>
      <c r="I28" s="818"/>
      <c r="J28" s="818"/>
      <c r="K28" s="818"/>
      <c r="L28" s="818"/>
      <c r="M28" s="818"/>
      <c r="N28" s="818"/>
      <c r="O28" s="818"/>
      <c r="P28" s="819"/>
      <c r="Q28" s="908">
        <v>609</v>
      </c>
      <c r="R28" s="909"/>
      <c r="S28" s="909"/>
      <c r="T28" s="909"/>
      <c r="U28" s="909"/>
      <c r="V28" s="909">
        <v>606</v>
      </c>
      <c r="W28" s="909"/>
      <c r="X28" s="909"/>
      <c r="Y28" s="909"/>
      <c r="Z28" s="909"/>
      <c r="AA28" s="909">
        <v>3</v>
      </c>
      <c r="AB28" s="909"/>
      <c r="AC28" s="909"/>
      <c r="AD28" s="909"/>
      <c r="AE28" s="910"/>
      <c r="AF28" s="911">
        <v>3</v>
      </c>
      <c r="AG28" s="909"/>
      <c r="AH28" s="909"/>
      <c r="AI28" s="909"/>
      <c r="AJ28" s="912"/>
      <c r="AK28" s="913">
        <v>55</v>
      </c>
      <c r="AL28" s="904"/>
      <c r="AM28" s="904"/>
      <c r="AN28" s="904"/>
      <c r="AO28" s="904"/>
      <c r="AP28" s="904" t="s">
        <v>596</v>
      </c>
      <c r="AQ28" s="904"/>
      <c r="AR28" s="904"/>
      <c r="AS28" s="904"/>
      <c r="AT28" s="904"/>
      <c r="AU28" s="904" t="s">
        <v>596</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410</v>
      </c>
      <c r="C29" s="842"/>
      <c r="D29" s="842"/>
      <c r="E29" s="842"/>
      <c r="F29" s="842"/>
      <c r="G29" s="842"/>
      <c r="H29" s="842"/>
      <c r="I29" s="842"/>
      <c r="J29" s="842"/>
      <c r="K29" s="842"/>
      <c r="L29" s="842"/>
      <c r="M29" s="842"/>
      <c r="N29" s="842"/>
      <c r="O29" s="842"/>
      <c r="P29" s="843"/>
      <c r="Q29" s="844">
        <v>711</v>
      </c>
      <c r="R29" s="845"/>
      <c r="S29" s="845"/>
      <c r="T29" s="845"/>
      <c r="U29" s="845"/>
      <c r="V29" s="845">
        <v>693</v>
      </c>
      <c r="W29" s="845"/>
      <c r="X29" s="845"/>
      <c r="Y29" s="845"/>
      <c r="Z29" s="845"/>
      <c r="AA29" s="845">
        <v>18</v>
      </c>
      <c r="AB29" s="845"/>
      <c r="AC29" s="845"/>
      <c r="AD29" s="845"/>
      <c r="AE29" s="846"/>
      <c r="AF29" s="847">
        <v>18</v>
      </c>
      <c r="AG29" s="848"/>
      <c r="AH29" s="848"/>
      <c r="AI29" s="848"/>
      <c r="AJ29" s="849"/>
      <c r="AK29" s="916">
        <v>127</v>
      </c>
      <c r="AL29" s="917"/>
      <c r="AM29" s="917"/>
      <c r="AN29" s="917"/>
      <c r="AO29" s="917"/>
      <c r="AP29" s="917" t="s">
        <v>596</v>
      </c>
      <c r="AQ29" s="917"/>
      <c r="AR29" s="917"/>
      <c r="AS29" s="917"/>
      <c r="AT29" s="917"/>
      <c r="AU29" s="917" t="s">
        <v>596</v>
      </c>
      <c r="AV29" s="917"/>
      <c r="AW29" s="917"/>
      <c r="AX29" s="917"/>
      <c r="AY29" s="917"/>
      <c r="AZ29" s="918" t="s">
        <v>596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411</v>
      </c>
      <c r="C30" s="842"/>
      <c r="D30" s="842"/>
      <c r="E30" s="842"/>
      <c r="F30" s="842"/>
      <c r="G30" s="842"/>
      <c r="H30" s="842"/>
      <c r="I30" s="842"/>
      <c r="J30" s="842"/>
      <c r="K30" s="842"/>
      <c r="L30" s="842"/>
      <c r="M30" s="842"/>
      <c r="N30" s="842"/>
      <c r="O30" s="842"/>
      <c r="P30" s="843"/>
      <c r="Q30" s="844">
        <v>0</v>
      </c>
      <c r="R30" s="845"/>
      <c r="S30" s="845"/>
      <c r="T30" s="845"/>
      <c r="U30" s="845"/>
      <c r="V30" s="845">
        <v>0</v>
      </c>
      <c r="W30" s="845"/>
      <c r="X30" s="845"/>
      <c r="Y30" s="845"/>
      <c r="Z30" s="845"/>
      <c r="AA30" s="845">
        <v>0</v>
      </c>
      <c r="AB30" s="845"/>
      <c r="AC30" s="845"/>
      <c r="AD30" s="845"/>
      <c r="AE30" s="846"/>
      <c r="AF30" s="847">
        <v>0</v>
      </c>
      <c r="AG30" s="848"/>
      <c r="AH30" s="848"/>
      <c r="AI30" s="848"/>
      <c r="AJ30" s="849"/>
      <c r="AK30" s="916" t="s">
        <v>596</v>
      </c>
      <c r="AL30" s="917"/>
      <c r="AM30" s="917"/>
      <c r="AN30" s="917"/>
      <c r="AO30" s="917"/>
      <c r="AP30" s="917" t="s">
        <v>596</v>
      </c>
      <c r="AQ30" s="917"/>
      <c r="AR30" s="917"/>
      <c r="AS30" s="917"/>
      <c r="AT30" s="917"/>
      <c r="AU30" s="917" t="s">
        <v>596</v>
      </c>
      <c r="AV30" s="917"/>
      <c r="AW30" s="917"/>
      <c r="AX30" s="917"/>
      <c r="AY30" s="917"/>
      <c r="AZ30" s="918" t="s">
        <v>596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412</v>
      </c>
      <c r="C31" s="842"/>
      <c r="D31" s="842"/>
      <c r="E31" s="842"/>
      <c r="F31" s="842"/>
      <c r="G31" s="842"/>
      <c r="H31" s="842"/>
      <c r="I31" s="842"/>
      <c r="J31" s="842"/>
      <c r="K31" s="842"/>
      <c r="L31" s="842"/>
      <c r="M31" s="842"/>
      <c r="N31" s="842"/>
      <c r="O31" s="842"/>
      <c r="P31" s="843"/>
      <c r="Q31" s="844">
        <v>59</v>
      </c>
      <c r="R31" s="845"/>
      <c r="S31" s="845"/>
      <c r="T31" s="845"/>
      <c r="U31" s="845"/>
      <c r="V31" s="845">
        <v>59</v>
      </c>
      <c r="W31" s="845"/>
      <c r="X31" s="845"/>
      <c r="Y31" s="845"/>
      <c r="Z31" s="845"/>
      <c r="AA31" s="845">
        <v>0</v>
      </c>
      <c r="AB31" s="845"/>
      <c r="AC31" s="845"/>
      <c r="AD31" s="845"/>
      <c r="AE31" s="846"/>
      <c r="AF31" s="847">
        <v>0</v>
      </c>
      <c r="AG31" s="848"/>
      <c r="AH31" s="848"/>
      <c r="AI31" s="848"/>
      <c r="AJ31" s="849"/>
      <c r="AK31" s="916">
        <v>24</v>
      </c>
      <c r="AL31" s="917"/>
      <c r="AM31" s="917"/>
      <c r="AN31" s="917"/>
      <c r="AO31" s="917"/>
      <c r="AP31" s="917" t="s">
        <v>596</v>
      </c>
      <c r="AQ31" s="917"/>
      <c r="AR31" s="917"/>
      <c r="AS31" s="917"/>
      <c r="AT31" s="917"/>
      <c r="AU31" s="917" t="s">
        <v>596</v>
      </c>
      <c r="AV31" s="917"/>
      <c r="AW31" s="917"/>
      <c r="AX31" s="917"/>
      <c r="AY31" s="917"/>
      <c r="AZ31" s="918" t="s">
        <v>596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413</v>
      </c>
      <c r="C32" s="842"/>
      <c r="D32" s="842"/>
      <c r="E32" s="842"/>
      <c r="F32" s="842"/>
      <c r="G32" s="842"/>
      <c r="H32" s="842"/>
      <c r="I32" s="842"/>
      <c r="J32" s="842"/>
      <c r="K32" s="842"/>
      <c r="L32" s="842"/>
      <c r="M32" s="842"/>
      <c r="N32" s="842"/>
      <c r="O32" s="842"/>
      <c r="P32" s="843"/>
      <c r="Q32" s="844">
        <v>642</v>
      </c>
      <c r="R32" s="845"/>
      <c r="S32" s="845"/>
      <c r="T32" s="845"/>
      <c r="U32" s="845"/>
      <c r="V32" s="845">
        <v>641</v>
      </c>
      <c r="W32" s="845"/>
      <c r="X32" s="845"/>
      <c r="Y32" s="845"/>
      <c r="Z32" s="845"/>
      <c r="AA32" s="845">
        <v>1</v>
      </c>
      <c r="AB32" s="845"/>
      <c r="AC32" s="845"/>
      <c r="AD32" s="845"/>
      <c r="AE32" s="846"/>
      <c r="AF32" s="847">
        <v>346</v>
      </c>
      <c r="AG32" s="848"/>
      <c r="AH32" s="848"/>
      <c r="AI32" s="848"/>
      <c r="AJ32" s="849"/>
      <c r="AK32" s="916">
        <v>203</v>
      </c>
      <c r="AL32" s="917"/>
      <c r="AM32" s="917"/>
      <c r="AN32" s="917"/>
      <c r="AO32" s="917"/>
      <c r="AP32" s="917">
        <v>348</v>
      </c>
      <c r="AQ32" s="917"/>
      <c r="AR32" s="917"/>
      <c r="AS32" s="917"/>
      <c r="AT32" s="917"/>
      <c r="AU32" s="917">
        <v>264</v>
      </c>
      <c r="AV32" s="917"/>
      <c r="AW32" s="917"/>
      <c r="AX32" s="917"/>
      <c r="AY32" s="917"/>
      <c r="AZ32" s="918" t="s">
        <v>596</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415</v>
      </c>
      <c r="C33" s="842"/>
      <c r="D33" s="842"/>
      <c r="E33" s="842"/>
      <c r="F33" s="842"/>
      <c r="G33" s="842"/>
      <c r="H33" s="842"/>
      <c r="I33" s="842"/>
      <c r="J33" s="842"/>
      <c r="K33" s="842"/>
      <c r="L33" s="842"/>
      <c r="M33" s="842"/>
      <c r="N33" s="842"/>
      <c r="O33" s="842"/>
      <c r="P33" s="843"/>
      <c r="Q33" s="844">
        <v>77</v>
      </c>
      <c r="R33" s="845"/>
      <c r="S33" s="845"/>
      <c r="T33" s="845"/>
      <c r="U33" s="845"/>
      <c r="V33" s="845">
        <v>75</v>
      </c>
      <c r="W33" s="845"/>
      <c r="X33" s="845"/>
      <c r="Y33" s="845"/>
      <c r="Z33" s="845"/>
      <c r="AA33" s="845">
        <v>2</v>
      </c>
      <c r="AB33" s="845"/>
      <c r="AC33" s="845"/>
      <c r="AD33" s="845"/>
      <c r="AE33" s="846"/>
      <c r="AF33" s="847">
        <v>2</v>
      </c>
      <c r="AG33" s="848"/>
      <c r="AH33" s="848"/>
      <c r="AI33" s="848"/>
      <c r="AJ33" s="849"/>
      <c r="AK33" s="916">
        <v>25</v>
      </c>
      <c r="AL33" s="917"/>
      <c r="AM33" s="917"/>
      <c r="AN33" s="917"/>
      <c r="AO33" s="917"/>
      <c r="AP33" s="917">
        <v>207</v>
      </c>
      <c r="AQ33" s="917"/>
      <c r="AR33" s="917"/>
      <c r="AS33" s="917"/>
      <c r="AT33" s="917"/>
      <c r="AU33" s="917">
        <v>123</v>
      </c>
      <c r="AV33" s="917"/>
      <c r="AW33" s="917"/>
      <c r="AX33" s="917"/>
      <c r="AY33" s="917"/>
      <c r="AZ33" s="918" t="s">
        <v>596</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417</v>
      </c>
      <c r="C34" s="842"/>
      <c r="D34" s="842"/>
      <c r="E34" s="842"/>
      <c r="F34" s="842"/>
      <c r="G34" s="842"/>
      <c r="H34" s="842"/>
      <c r="I34" s="842"/>
      <c r="J34" s="842"/>
      <c r="K34" s="842"/>
      <c r="L34" s="842"/>
      <c r="M34" s="842"/>
      <c r="N34" s="842"/>
      <c r="O34" s="842"/>
      <c r="P34" s="843"/>
      <c r="Q34" s="844">
        <v>16</v>
      </c>
      <c r="R34" s="845"/>
      <c r="S34" s="845"/>
      <c r="T34" s="845"/>
      <c r="U34" s="845"/>
      <c r="V34" s="845">
        <v>16</v>
      </c>
      <c r="W34" s="845"/>
      <c r="X34" s="845"/>
      <c r="Y34" s="845"/>
      <c r="Z34" s="845"/>
      <c r="AA34" s="845">
        <v>0</v>
      </c>
      <c r="AB34" s="845"/>
      <c r="AC34" s="845"/>
      <c r="AD34" s="845"/>
      <c r="AE34" s="846"/>
      <c r="AF34" s="847">
        <v>0</v>
      </c>
      <c r="AG34" s="848"/>
      <c r="AH34" s="848"/>
      <c r="AI34" s="848"/>
      <c r="AJ34" s="849"/>
      <c r="AK34" s="916">
        <v>10</v>
      </c>
      <c r="AL34" s="917"/>
      <c r="AM34" s="917"/>
      <c r="AN34" s="917"/>
      <c r="AO34" s="917"/>
      <c r="AP34" s="917">
        <v>58</v>
      </c>
      <c r="AQ34" s="917"/>
      <c r="AR34" s="917"/>
      <c r="AS34" s="917"/>
      <c r="AT34" s="917"/>
      <c r="AU34" s="917">
        <v>53</v>
      </c>
      <c r="AV34" s="917"/>
      <c r="AW34" s="917"/>
      <c r="AX34" s="917"/>
      <c r="AY34" s="917"/>
      <c r="AZ34" s="918" t="s">
        <v>596</v>
      </c>
      <c r="BA34" s="918"/>
      <c r="BB34" s="918"/>
      <c r="BC34" s="918"/>
      <c r="BD34" s="918"/>
      <c r="BE34" s="914" t="s">
        <v>418</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397</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369</v>
      </c>
      <c r="AG63" s="928"/>
      <c r="AH63" s="928"/>
      <c r="AI63" s="928"/>
      <c r="AJ63" s="929"/>
      <c r="AK63" s="930"/>
      <c r="AL63" s="925"/>
      <c r="AM63" s="925"/>
      <c r="AN63" s="925"/>
      <c r="AO63" s="925"/>
      <c r="AP63" s="928">
        <v>613</v>
      </c>
      <c r="AQ63" s="928"/>
      <c r="AR63" s="928"/>
      <c r="AS63" s="928"/>
      <c r="AT63" s="928"/>
      <c r="AU63" s="928">
        <v>440</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422</v>
      </c>
      <c r="B66" s="827"/>
      <c r="C66" s="827"/>
      <c r="D66" s="827"/>
      <c r="E66" s="827"/>
      <c r="F66" s="827"/>
      <c r="G66" s="827"/>
      <c r="H66" s="827"/>
      <c r="I66" s="827"/>
      <c r="J66" s="827"/>
      <c r="K66" s="827"/>
      <c r="L66" s="827"/>
      <c r="M66" s="827"/>
      <c r="N66" s="827"/>
      <c r="O66" s="827"/>
      <c r="P66" s="828"/>
      <c r="Q66" s="803" t="s">
        <v>401</v>
      </c>
      <c r="R66" s="804"/>
      <c r="S66" s="804"/>
      <c r="T66" s="804"/>
      <c r="U66" s="805"/>
      <c r="V66" s="803" t="s">
        <v>423</v>
      </c>
      <c r="W66" s="804"/>
      <c r="X66" s="804"/>
      <c r="Y66" s="804"/>
      <c r="Z66" s="805"/>
      <c r="AA66" s="803" t="s">
        <v>403</v>
      </c>
      <c r="AB66" s="804"/>
      <c r="AC66" s="804"/>
      <c r="AD66" s="804"/>
      <c r="AE66" s="805"/>
      <c r="AF66" s="938" t="s">
        <v>404</v>
      </c>
      <c r="AG66" s="899"/>
      <c r="AH66" s="899"/>
      <c r="AI66" s="899"/>
      <c r="AJ66" s="939"/>
      <c r="AK66" s="803" t="s">
        <v>405</v>
      </c>
      <c r="AL66" s="827"/>
      <c r="AM66" s="827"/>
      <c r="AN66" s="827"/>
      <c r="AO66" s="828"/>
      <c r="AP66" s="803" t="s">
        <v>424</v>
      </c>
      <c r="AQ66" s="804"/>
      <c r="AR66" s="804"/>
      <c r="AS66" s="804"/>
      <c r="AT66" s="805"/>
      <c r="AU66" s="803" t="s">
        <v>425</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585</v>
      </c>
      <c r="C68" s="956"/>
      <c r="D68" s="956"/>
      <c r="E68" s="956"/>
      <c r="F68" s="956"/>
      <c r="G68" s="956"/>
      <c r="H68" s="956"/>
      <c r="I68" s="956"/>
      <c r="J68" s="956"/>
      <c r="K68" s="956"/>
      <c r="L68" s="956"/>
      <c r="M68" s="956"/>
      <c r="N68" s="956"/>
      <c r="O68" s="956"/>
      <c r="P68" s="957"/>
      <c r="Q68" s="958">
        <v>980</v>
      </c>
      <c r="R68" s="952"/>
      <c r="S68" s="952"/>
      <c r="T68" s="952"/>
      <c r="U68" s="952"/>
      <c r="V68" s="952">
        <v>957</v>
      </c>
      <c r="W68" s="952"/>
      <c r="X68" s="952"/>
      <c r="Y68" s="952"/>
      <c r="Z68" s="952"/>
      <c r="AA68" s="952">
        <v>23</v>
      </c>
      <c r="AB68" s="952"/>
      <c r="AC68" s="952"/>
      <c r="AD68" s="952"/>
      <c r="AE68" s="952"/>
      <c r="AF68" s="952">
        <v>23</v>
      </c>
      <c r="AG68" s="952"/>
      <c r="AH68" s="952"/>
      <c r="AI68" s="952"/>
      <c r="AJ68" s="952"/>
      <c r="AK68" s="952">
        <v>16</v>
      </c>
      <c r="AL68" s="952"/>
      <c r="AM68" s="952"/>
      <c r="AN68" s="952"/>
      <c r="AO68" s="952"/>
      <c r="AP68" s="952">
        <v>1197</v>
      </c>
      <c r="AQ68" s="952"/>
      <c r="AR68" s="952"/>
      <c r="AS68" s="952"/>
      <c r="AT68" s="952"/>
      <c r="AU68" s="952">
        <v>296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586</v>
      </c>
      <c r="C69" s="960"/>
      <c r="D69" s="960"/>
      <c r="E69" s="960"/>
      <c r="F69" s="960"/>
      <c r="G69" s="960"/>
      <c r="H69" s="960"/>
      <c r="I69" s="960"/>
      <c r="J69" s="960"/>
      <c r="K69" s="960"/>
      <c r="L69" s="960"/>
      <c r="M69" s="960"/>
      <c r="N69" s="960"/>
      <c r="O69" s="960"/>
      <c r="P69" s="961"/>
      <c r="Q69" s="962">
        <v>2033</v>
      </c>
      <c r="R69" s="917"/>
      <c r="S69" s="917"/>
      <c r="T69" s="917"/>
      <c r="U69" s="917"/>
      <c r="V69" s="917">
        <v>1899</v>
      </c>
      <c r="W69" s="917"/>
      <c r="X69" s="917"/>
      <c r="Y69" s="917"/>
      <c r="Z69" s="917"/>
      <c r="AA69" s="917">
        <v>135</v>
      </c>
      <c r="AB69" s="917"/>
      <c r="AC69" s="917"/>
      <c r="AD69" s="917"/>
      <c r="AE69" s="917"/>
      <c r="AF69" s="917">
        <v>135</v>
      </c>
      <c r="AG69" s="917"/>
      <c r="AH69" s="917"/>
      <c r="AI69" s="917"/>
      <c r="AJ69" s="917"/>
      <c r="AK69" s="917">
        <v>14</v>
      </c>
      <c r="AL69" s="917"/>
      <c r="AM69" s="917"/>
      <c r="AN69" s="917"/>
      <c r="AO69" s="917"/>
      <c r="AP69" s="917" t="s">
        <v>597</v>
      </c>
      <c r="AQ69" s="917"/>
      <c r="AR69" s="917"/>
      <c r="AS69" s="917"/>
      <c r="AT69" s="917"/>
      <c r="AU69" s="917" t="s">
        <v>597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587</v>
      </c>
      <c r="C70" s="960"/>
      <c r="D70" s="960"/>
      <c r="E70" s="960"/>
      <c r="F70" s="960"/>
      <c r="G70" s="960"/>
      <c r="H70" s="960"/>
      <c r="I70" s="960"/>
      <c r="J70" s="960"/>
      <c r="K70" s="960"/>
      <c r="L70" s="960"/>
      <c r="M70" s="960"/>
      <c r="N70" s="960"/>
      <c r="O70" s="960"/>
      <c r="P70" s="961"/>
      <c r="Q70" s="962">
        <v>45</v>
      </c>
      <c r="R70" s="917"/>
      <c r="S70" s="917"/>
      <c r="T70" s="917"/>
      <c r="U70" s="917"/>
      <c r="V70" s="917">
        <v>42</v>
      </c>
      <c r="W70" s="917"/>
      <c r="X70" s="917"/>
      <c r="Y70" s="917"/>
      <c r="Z70" s="917"/>
      <c r="AA70" s="917">
        <v>3</v>
      </c>
      <c r="AB70" s="917"/>
      <c r="AC70" s="917"/>
      <c r="AD70" s="917"/>
      <c r="AE70" s="917"/>
      <c r="AF70" s="917">
        <v>3</v>
      </c>
      <c r="AG70" s="917"/>
      <c r="AH70" s="917"/>
      <c r="AI70" s="917"/>
      <c r="AJ70" s="917"/>
      <c r="AK70" s="917">
        <v>30</v>
      </c>
      <c r="AL70" s="917"/>
      <c r="AM70" s="917"/>
      <c r="AN70" s="917"/>
      <c r="AO70" s="917"/>
      <c r="AP70" s="917" t="s">
        <v>597</v>
      </c>
      <c r="AQ70" s="917"/>
      <c r="AR70" s="917"/>
      <c r="AS70" s="917"/>
      <c r="AT70" s="917"/>
      <c r="AU70" s="917" t="s">
        <v>597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588</v>
      </c>
      <c r="C71" s="960"/>
      <c r="D71" s="960"/>
      <c r="E71" s="960"/>
      <c r="F71" s="960"/>
      <c r="G71" s="960"/>
      <c r="H71" s="960"/>
      <c r="I71" s="960"/>
      <c r="J71" s="960"/>
      <c r="K71" s="960"/>
      <c r="L71" s="960"/>
      <c r="M71" s="960"/>
      <c r="N71" s="960"/>
      <c r="O71" s="960"/>
      <c r="P71" s="961"/>
      <c r="Q71" s="962">
        <v>23</v>
      </c>
      <c r="R71" s="917"/>
      <c r="S71" s="917"/>
      <c r="T71" s="917"/>
      <c r="U71" s="917"/>
      <c r="V71" s="917">
        <v>19</v>
      </c>
      <c r="W71" s="917"/>
      <c r="X71" s="917"/>
      <c r="Y71" s="917"/>
      <c r="Z71" s="917"/>
      <c r="AA71" s="917">
        <v>4</v>
      </c>
      <c r="AB71" s="917"/>
      <c r="AC71" s="917"/>
      <c r="AD71" s="917"/>
      <c r="AE71" s="917"/>
      <c r="AF71" s="917">
        <v>4</v>
      </c>
      <c r="AG71" s="917"/>
      <c r="AH71" s="917"/>
      <c r="AI71" s="917"/>
      <c r="AJ71" s="917"/>
      <c r="AK71" s="917" t="s">
        <v>597</v>
      </c>
      <c r="AL71" s="917"/>
      <c r="AM71" s="917"/>
      <c r="AN71" s="917"/>
      <c r="AO71" s="917"/>
      <c r="AP71" s="917" t="s">
        <v>597</v>
      </c>
      <c r="AQ71" s="917"/>
      <c r="AR71" s="917"/>
      <c r="AS71" s="917"/>
      <c r="AT71" s="917"/>
      <c r="AU71" s="917" t="s">
        <v>597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589</v>
      </c>
      <c r="C72" s="960"/>
      <c r="D72" s="960"/>
      <c r="E72" s="960"/>
      <c r="F72" s="960"/>
      <c r="G72" s="960"/>
      <c r="H72" s="960"/>
      <c r="I72" s="960"/>
      <c r="J72" s="960"/>
      <c r="K72" s="960"/>
      <c r="L72" s="960"/>
      <c r="M72" s="960"/>
      <c r="N72" s="960"/>
      <c r="O72" s="960"/>
      <c r="P72" s="961"/>
      <c r="Q72" s="962">
        <v>209</v>
      </c>
      <c r="R72" s="917"/>
      <c r="S72" s="917"/>
      <c r="T72" s="917"/>
      <c r="U72" s="917"/>
      <c r="V72" s="917">
        <v>203</v>
      </c>
      <c r="W72" s="917"/>
      <c r="X72" s="917"/>
      <c r="Y72" s="917"/>
      <c r="Z72" s="917"/>
      <c r="AA72" s="917">
        <v>5</v>
      </c>
      <c r="AB72" s="917"/>
      <c r="AC72" s="917"/>
      <c r="AD72" s="917"/>
      <c r="AE72" s="917"/>
      <c r="AF72" s="917">
        <v>5</v>
      </c>
      <c r="AG72" s="917"/>
      <c r="AH72" s="917"/>
      <c r="AI72" s="917"/>
      <c r="AJ72" s="917"/>
      <c r="AK72" s="917">
        <v>5</v>
      </c>
      <c r="AL72" s="917"/>
      <c r="AM72" s="917"/>
      <c r="AN72" s="917"/>
      <c r="AO72" s="917"/>
      <c r="AP72" s="917" t="s">
        <v>597</v>
      </c>
      <c r="AQ72" s="917"/>
      <c r="AR72" s="917"/>
      <c r="AS72" s="917"/>
      <c r="AT72" s="917"/>
      <c r="AU72" s="917" t="s">
        <v>597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590</v>
      </c>
      <c r="C73" s="960"/>
      <c r="D73" s="960"/>
      <c r="E73" s="960"/>
      <c r="F73" s="960"/>
      <c r="G73" s="960"/>
      <c r="H73" s="960"/>
      <c r="I73" s="960"/>
      <c r="J73" s="960"/>
      <c r="K73" s="960"/>
      <c r="L73" s="960"/>
      <c r="M73" s="960"/>
      <c r="N73" s="960"/>
      <c r="O73" s="960"/>
      <c r="P73" s="961"/>
      <c r="Q73" s="962">
        <v>158638</v>
      </c>
      <c r="R73" s="917"/>
      <c r="S73" s="917"/>
      <c r="T73" s="917"/>
      <c r="U73" s="917"/>
      <c r="V73" s="917">
        <v>150394</v>
      </c>
      <c r="W73" s="917"/>
      <c r="X73" s="917"/>
      <c r="Y73" s="917"/>
      <c r="Z73" s="917"/>
      <c r="AA73" s="917">
        <v>8244</v>
      </c>
      <c r="AB73" s="917"/>
      <c r="AC73" s="917"/>
      <c r="AD73" s="917"/>
      <c r="AE73" s="917"/>
      <c r="AF73" s="917">
        <v>8244</v>
      </c>
      <c r="AG73" s="917"/>
      <c r="AH73" s="917"/>
      <c r="AI73" s="917"/>
      <c r="AJ73" s="917"/>
      <c r="AK73" s="917">
        <v>0</v>
      </c>
      <c r="AL73" s="917"/>
      <c r="AM73" s="917"/>
      <c r="AN73" s="917"/>
      <c r="AO73" s="917"/>
      <c r="AP73" s="917" t="s">
        <v>597</v>
      </c>
      <c r="AQ73" s="917"/>
      <c r="AR73" s="917"/>
      <c r="AS73" s="917"/>
      <c r="AT73" s="917"/>
      <c r="AU73" s="917" t="s">
        <v>597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591</v>
      </c>
      <c r="C74" s="960"/>
      <c r="D74" s="960"/>
      <c r="E74" s="960"/>
      <c r="F74" s="960"/>
      <c r="G74" s="960"/>
      <c r="H74" s="960"/>
      <c r="I74" s="960"/>
      <c r="J74" s="960"/>
      <c r="K74" s="960"/>
      <c r="L74" s="960"/>
      <c r="M74" s="960"/>
      <c r="N74" s="960"/>
      <c r="O74" s="960"/>
      <c r="P74" s="961"/>
      <c r="Q74" s="962">
        <v>3</v>
      </c>
      <c r="R74" s="917"/>
      <c r="S74" s="917"/>
      <c r="T74" s="917"/>
      <c r="U74" s="917"/>
      <c r="V74" s="917">
        <v>3</v>
      </c>
      <c r="W74" s="917"/>
      <c r="X74" s="917"/>
      <c r="Y74" s="917"/>
      <c r="Z74" s="917"/>
      <c r="AA74" s="917">
        <v>0</v>
      </c>
      <c r="AB74" s="917"/>
      <c r="AC74" s="917"/>
      <c r="AD74" s="917"/>
      <c r="AE74" s="917"/>
      <c r="AF74" s="917">
        <v>0</v>
      </c>
      <c r="AG74" s="917"/>
      <c r="AH74" s="917"/>
      <c r="AI74" s="917"/>
      <c r="AJ74" s="917"/>
      <c r="AK74" s="917">
        <v>0</v>
      </c>
      <c r="AL74" s="917"/>
      <c r="AM74" s="917"/>
      <c r="AN74" s="917"/>
      <c r="AO74" s="917"/>
      <c r="AP74" s="917" t="s">
        <v>596</v>
      </c>
      <c r="AQ74" s="917"/>
      <c r="AR74" s="917"/>
      <c r="AS74" s="917"/>
      <c r="AT74" s="917"/>
      <c r="AU74" s="917" t="s">
        <v>596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592</v>
      </c>
      <c r="C75" s="960"/>
      <c r="D75" s="960"/>
      <c r="E75" s="960"/>
      <c r="F75" s="960"/>
      <c r="G75" s="960"/>
      <c r="H75" s="960"/>
      <c r="I75" s="960"/>
      <c r="J75" s="960"/>
      <c r="K75" s="960"/>
      <c r="L75" s="960"/>
      <c r="M75" s="960"/>
      <c r="N75" s="960"/>
      <c r="O75" s="960"/>
      <c r="P75" s="961"/>
      <c r="Q75" s="965">
        <v>33</v>
      </c>
      <c r="R75" s="966"/>
      <c r="S75" s="966"/>
      <c r="T75" s="966"/>
      <c r="U75" s="916"/>
      <c r="V75" s="967">
        <v>30</v>
      </c>
      <c r="W75" s="966"/>
      <c r="X75" s="966"/>
      <c r="Y75" s="966"/>
      <c r="Z75" s="916"/>
      <c r="AA75" s="967">
        <v>4</v>
      </c>
      <c r="AB75" s="966"/>
      <c r="AC75" s="966"/>
      <c r="AD75" s="966"/>
      <c r="AE75" s="916"/>
      <c r="AF75" s="967">
        <v>4</v>
      </c>
      <c r="AG75" s="966"/>
      <c r="AH75" s="966"/>
      <c r="AI75" s="966"/>
      <c r="AJ75" s="916"/>
      <c r="AK75" s="967">
        <v>30</v>
      </c>
      <c r="AL75" s="966"/>
      <c r="AM75" s="966"/>
      <c r="AN75" s="966"/>
      <c r="AO75" s="916"/>
      <c r="AP75" s="967" t="s">
        <v>596</v>
      </c>
      <c r="AQ75" s="966"/>
      <c r="AR75" s="966"/>
      <c r="AS75" s="966"/>
      <c r="AT75" s="916"/>
      <c r="AU75" s="967" t="s">
        <v>596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397</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8418</v>
      </c>
      <c r="AG88" s="928"/>
      <c r="AH88" s="928"/>
      <c r="AI88" s="928"/>
      <c r="AJ88" s="928"/>
      <c r="AK88" s="925"/>
      <c r="AL88" s="925"/>
      <c r="AM88" s="925"/>
      <c r="AN88" s="925"/>
      <c r="AO88" s="925"/>
      <c r="AP88" s="928">
        <v>1197</v>
      </c>
      <c r="AQ88" s="928"/>
      <c r="AR88" s="928"/>
      <c r="AS88" s="928"/>
      <c r="AT88" s="928"/>
      <c r="AU88" s="928">
        <v>296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62</v>
      </c>
      <c r="CS102" s="936"/>
      <c r="CT102" s="936"/>
      <c r="CU102" s="936"/>
      <c r="CV102" s="979"/>
      <c r="CW102" s="978">
        <v>35</v>
      </c>
      <c r="CX102" s="936"/>
      <c r="CY102" s="936"/>
      <c r="CZ102" s="936"/>
      <c r="DA102" s="979"/>
      <c r="DB102" s="978">
        <v>29</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312</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312</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312</v>
      </c>
      <c r="DR109" s="981"/>
      <c r="DS109" s="981"/>
      <c r="DT109" s="981"/>
      <c r="DU109" s="982"/>
      <c r="DV109" s="980" t="s">
        <v>437</v>
      </c>
      <c r="DW109" s="981"/>
      <c r="DX109" s="981"/>
      <c r="DY109" s="981"/>
      <c r="DZ109" s="983"/>
    </row>
    <row r="110" spans="1:131" s="248" customFormat="1" ht="26.25" customHeight="1" x14ac:dyDescent="0.2">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560223</v>
      </c>
      <c r="AB110" s="988"/>
      <c r="AC110" s="988"/>
      <c r="AD110" s="988"/>
      <c r="AE110" s="989"/>
      <c r="AF110" s="990">
        <v>556484</v>
      </c>
      <c r="AG110" s="988"/>
      <c r="AH110" s="988"/>
      <c r="AI110" s="988"/>
      <c r="AJ110" s="989"/>
      <c r="AK110" s="990">
        <v>572860</v>
      </c>
      <c r="AL110" s="988"/>
      <c r="AM110" s="988"/>
      <c r="AN110" s="988"/>
      <c r="AO110" s="989"/>
      <c r="AP110" s="991">
        <v>23.2</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5289763</v>
      </c>
      <c r="BR110" s="1023"/>
      <c r="BS110" s="1023"/>
      <c r="BT110" s="1023"/>
      <c r="BU110" s="1023"/>
      <c r="BV110" s="1023">
        <v>6072283</v>
      </c>
      <c r="BW110" s="1023"/>
      <c r="BX110" s="1023"/>
      <c r="BY110" s="1023"/>
      <c r="BZ110" s="1023"/>
      <c r="CA110" s="1023">
        <v>7290259</v>
      </c>
      <c r="CB110" s="1023"/>
      <c r="CC110" s="1023"/>
      <c r="CD110" s="1023"/>
      <c r="CE110" s="1023"/>
      <c r="CF110" s="1037">
        <v>295.5</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130</v>
      </c>
      <c r="DM110" s="1023"/>
      <c r="DN110" s="1023"/>
      <c r="DO110" s="1023"/>
      <c r="DP110" s="1023"/>
      <c r="DQ110" s="1023" t="s">
        <v>444</v>
      </c>
      <c r="DR110" s="1023"/>
      <c r="DS110" s="1023"/>
      <c r="DT110" s="1023"/>
      <c r="DU110" s="1023"/>
      <c r="DV110" s="1024" t="s">
        <v>445</v>
      </c>
      <c r="DW110" s="1024"/>
      <c r="DX110" s="1024"/>
      <c r="DY110" s="1024"/>
      <c r="DZ110" s="1025"/>
    </row>
    <row r="111" spans="1:131" s="248" customFormat="1" ht="26.25" customHeight="1" x14ac:dyDescent="0.2">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130</v>
      </c>
      <c r="AG111" s="1030"/>
      <c r="AH111" s="1030"/>
      <c r="AI111" s="1030"/>
      <c r="AJ111" s="1031"/>
      <c r="AK111" s="1032" t="s">
        <v>444</v>
      </c>
      <c r="AL111" s="1030"/>
      <c r="AM111" s="1030"/>
      <c r="AN111" s="1030"/>
      <c r="AO111" s="1031"/>
      <c r="AP111" s="1033" t="s">
        <v>444</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3060</v>
      </c>
      <c r="BR111" s="1016"/>
      <c r="BS111" s="1016"/>
      <c r="BT111" s="1016"/>
      <c r="BU111" s="1016"/>
      <c r="BV111" s="1016">
        <v>3038</v>
      </c>
      <c r="BW111" s="1016"/>
      <c r="BX111" s="1016"/>
      <c r="BY111" s="1016"/>
      <c r="BZ111" s="1016"/>
      <c r="CA111" s="1016">
        <v>8</v>
      </c>
      <c r="CB111" s="1016"/>
      <c r="CC111" s="1016"/>
      <c r="CD111" s="1016"/>
      <c r="CE111" s="1016"/>
      <c r="CF111" s="1010">
        <v>0</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444</v>
      </c>
      <c r="DM111" s="1016"/>
      <c r="DN111" s="1016"/>
      <c r="DO111" s="1016"/>
      <c r="DP111" s="1016"/>
      <c r="DQ111" s="1016" t="s">
        <v>444</v>
      </c>
      <c r="DR111" s="1016"/>
      <c r="DS111" s="1016"/>
      <c r="DT111" s="1016"/>
      <c r="DU111" s="1016"/>
      <c r="DV111" s="1017" t="s">
        <v>444</v>
      </c>
      <c r="DW111" s="1017"/>
      <c r="DX111" s="1017"/>
      <c r="DY111" s="1017"/>
      <c r="DZ111" s="1018"/>
    </row>
    <row r="112" spans="1:131" s="248" customFormat="1" ht="26.25" customHeight="1" x14ac:dyDescent="0.2">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444</v>
      </c>
      <c r="AG112" s="1055"/>
      <c r="AH112" s="1055"/>
      <c r="AI112" s="1055"/>
      <c r="AJ112" s="1056"/>
      <c r="AK112" s="1057" t="s">
        <v>444</v>
      </c>
      <c r="AL112" s="1055"/>
      <c r="AM112" s="1055"/>
      <c r="AN112" s="1055"/>
      <c r="AO112" s="1056"/>
      <c r="AP112" s="1058" t="s">
        <v>444</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493708</v>
      </c>
      <c r="BR112" s="1016"/>
      <c r="BS112" s="1016"/>
      <c r="BT112" s="1016"/>
      <c r="BU112" s="1016"/>
      <c r="BV112" s="1016">
        <v>471773</v>
      </c>
      <c r="BW112" s="1016"/>
      <c r="BX112" s="1016"/>
      <c r="BY112" s="1016"/>
      <c r="BZ112" s="1016"/>
      <c r="CA112" s="1016">
        <v>439787</v>
      </c>
      <c r="CB112" s="1016"/>
      <c r="CC112" s="1016"/>
      <c r="CD112" s="1016"/>
      <c r="CE112" s="1016"/>
      <c r="CF112" s="1010">
        <v>17.8</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445</v>
      </c>
      <c r="DM112" s="1016"/>
      <c r="DN112" s="1016"/>
      <c r="DO112" s="1016"/>
      <c r="DP112" s="1016"/>
      <c r="DQ112" s="1016" t="s">
        <v>444</v>
      </c>
      <c r="DR112" s="1016"/>
      <c r="DS112" s="1016"/>
      <c r="DT112" s="1016"/>
      <c r="DU112" s="1016"/>
      <c r="DV112" s="1017" t="s">
        <v>445</v>
      </c>
      <c r="DW112" s="1017"/>
      <c r="DX112" s="1017"/>
      <c r="DY112" s="1017"/>
      <c r="DZ112" s="1018"/>
    </row>
    <row r="113" spans="1:130" s="248" customFormat="1" ht="26.25" customHeight="1" x14ac:dyDescent="0.2">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44981</v>
      </c>
      <c r="AB113" s="1030"/>
      <c r="AC113" s="1030"/>
      <c r="AD113" s="1030"/>
      <c r="AE113" s="1031"/>
      <c r="AF113" s="1032">
        <v>46526</v>
      </c>
      <c r="AG113" s="1030"/>
      <c r="AH113" s="1030"/>
      <c r="AI113" s="1030"/>
      <c r="AJ113" s="1031"/>
      <c r="AK113" s="1032">
        <v>45973</v>
      </c>
      <c r="AL113" s="1030"/>
      <c r="AM113" s="1030"/>
      <c r="AN113" s="1030"/>
      <c r="AO113" s="1031"/>
      <c r="AP113" s="1033">
        <v>1.9</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329164</v>
      </c>
      <c r="BR113" s="1016"/>
      <c r="BS113" s="1016"/>
      <c r="BT113" s="1016"/>
      <c r="BU113" s="1016"/>
      <c r="BV113" s="1016">
        <v>316962</v>
      </c>
      <c r="BW113" s="1016"/>
      <c r="BX113" s="1016"/>
      <c r="BY113" s="1016"/>
      <c r="BZ113" s="1016"/>
      <c r="CA113" s="1016">
        <v>295786</v>
      </c>
      <c r="CB113" s="1016"/>
      <c r="CC113" s="1016"/>
      <c r="CD113" s="1016"/>
      <c r="CE113" s="1016"/>
      <c r="CF113" s="1010">
        <v>12</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445</v>
      </c>
      <c r="DM113" s="1055"/>
      <c r="DN113" s="1055"/>
      <c r="DO113" s="1055"/>
      <c r="DP113" s="1056"/>
      <c r="DQ113" s="1057" t="s">
        <v>445</v>
      </c>
      <c r="DR113" s="1055"/>
      <c r="DS113" s="1055"/>
      <c r="DT113" s="1055"/>
      <c r="DU113" s="1056"/>
      <c r="DV113" s="1058" t="s">
        <v>445</v>
      </c>
      <c r="DW113" s="1059"/>
      <c r="DX113" s="1059"/>
      <c r="DY113" s="1059"/>
      <c r="DZ113" s="1060"/>
    </row>
    <row r="114" spans="1:130" s="248" customFormat="1" ht="26.25" customHeight="1" x14ac:dyDescent="0.2">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9808</v>
      </c>
      <c r="AB114" s="1055"/>
      <c r="AC114" s="1055"/>
      <c r="AD114" s="1055"/>
      <c r="AE114" s="1056"/>
      <c r="AF114" s="1057">
        <v>10083</v>
      </c>
      <c r="AG114" s="1055"/>
      <c r="AH114" s="1055"/>
      <c r="AI114" s="1055"/>
      <c r="AJ114" s="1056"/>
      <c r="AK114" s="1057">
        <v>17879</v>
      </c>
      <c r="AL114" s="1055"/>
      <c r="AM114" s="1055"/>
      <c r="AN114" s="1055"/>
      <c r="AO114" s="1056"/>
      <c r="AP114" s="1058">
        <v>0.7</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835386</v>
      </c>
      <c r="BR114" s="1016"/>
      <c r="BS114" s="1016"/>
      <c r="BT114" s="1016"/>
      <c r="BU114" s="1016"/>
      <c r="BV114" s="1016">
        <v>810940</v>
      </c>
      <c r="BW114" s="1016"/>
      <c r="BX114" s="1016"/>
      <c r="BY114" s="1016"/>
      <c r="BZ114" s="1016"/>
      <c r="CA114" s="1016">
        <v>828647</v>
      </c>
      <c r="CB114" s="1016"/>
      <c r="CC114" s="1016"/>
      <c r="CD114" s="1016"/>
      <c r="CE114" s="1016"/>
      <c r="CF114" s="1010">
        <v>33.6</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445</v>
      </c>
      <c r="DM114" s="1055"/>
      <c r="DN114" s="1055"/>
      <c r="DO114" s="1055"/>
      <c r="DP114" s="1056"/>
      <c r="DQ114" s="1057" t="s">
        <v>445</v>
      </c>
      <c r="DR114" s="1055"/>
      <c r="DS114" s="1055"/>
      <c r="DT114" s="1055"/>
      <c r="DU114" s="1056"/>
      <c r="DV114" s="1058" t="s">
        <v>444</v>
      </c>
      <c r="DW114" s="1059"/>
      <c r="DX114" s="1059"/>
      <c r="DY114" s="1059"/>
      <c r="DZ114" s="1060"/>
    </row>
    <row r="115" spans="1:130" s="248" customFormat="1" ht="26.25" customHeight="1" x14ac:dyDescent="0.2">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39</v>
      </c>
      <c r="AB115" s="1030"/>
      <c r="AC115" s="1030"/>
      <c r="AD115" s="1030"/>
      <c r="AE115" s="1031"/>
      <c r="AF115" s="1032">
        <v>33</v>
      </c>
      <c r="AG115" s="1030"/>
      <c r="AH115" s="1030"/>
      <c r="AI115" s="1030"/>
      <c r="AJ115" s="1031"/>
      <c r="AK115" s="1032">
        <v>24</v>
      </c>
      <c r="AL115" s="1030"/>
      <c r="AM115" s="1030"/>
      <c r="AN115" s="1030"/>
      <c r="AO115" s="1031"/>
      <c r="AP115" s="1033">
        <v>0</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444</v>
      </c>
      <c r="BW115" s="1016"/>
      <c r="BX115" s="1016"/>
      <c r="BY115" s="1016"/>
      <c r="BZ115" s="1016"/>
      <c r="CA115" s="1016" t="s">
        <v>445</v>
      </c>
      <c r="CB115" s="1016"/>
      <c r="CC115" s="1016"/>
      <c r="CD115" s="1016"/>
      <c r="CE115" s="1016"/>
      <c r="CF115" s="1010" t="s">
        <v>445</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444</v>
      </c>
      <c r="DM115" s="1055"/>
      <c r="DN115" s="1055"/>
      <c r="DO115" s="1055"/>
      <c r="DP115" s="1056"/>
      <c r="DQ115" s="1057" t="s">
        <v>130</v>
      </c>
      <c r="DR115" s="1055"/>
      <c r="DS115" s="1055"/>
      <c r="DT115" s="1055"/>
      <c r="DU115" s="1056"/>
      <c r="DV115" s="1058" t="s">
        <v>444</v>
      </c>
      <c r="DW115" s="1059"/>
      <c r="DX115" s="1059"/>
      <c r="DY115" s="1059"/>
      <c r="DZ115" s="1060"/>
    </row>
    <row r="116" spans="1:130" s="248" customFormat="1" ht="26.25" customHeight="1" x14ac:dyDescent="0.2">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33</v>
      </c>
      <c r="AB116" s="1055"/>
      <c r="AC116" s="1055"/>
      <c r="AD116" s="1055"/>
      <c r="AE116" s="1056"/>
      <c r="AF116" s="1057">
        <v>47</v>
      </c>
      <c r="AG116" s="1055"/>
      <c r="AH116" s="1055"/>
      <c r="AI116" s="1055"/>
      <c r="AJ116" s="1056"/>
      <c r="AK116" s="1057" t="s">
        <v>444</v>
      </c>
      <c r="AL116" s="1055"/>
      <c r="AM116" s="1055"/>
      <c r="AN116" s="1055"/>
      <c r="AO116" s="1056"/>
      <c r="AP116" s="1058" t="s">
        <v>445</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444</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3060</v>
      </c>
      <c r="DH116" s="1055"/>
      <c r="DI116" s="1055"/>
      <c r="DJ116" s="1055"/>
      <c r="DK116" s="1056"/>
      <c r="DL116" s="1057">
        <v>3038</v>
      </c>
      <c r="DM116" s="1055"/>
      <c r="DN116" s="1055"/>
      <c r="DO116" s="1055"/>
      <c r="DP116" s="1056"/>
      <c r="DQ116" s="1057">
        <v>8</v>
      </c>
      <c r="DR116" s="1055"/>
      <c r="DS116" s="1055"/>
      <c r="DT116" s="1055"/>
      <c r="DU116" s="1056"/>
      <c r="DV116" s="1058">
        <v>0</v>
      </c>
      <c r="DW116" s="1059"/>
      <c r="DX116" s="1059"/>
      <c r="DY116" s="1059"/>
      <c r="DZ116" s="1060"/>
    </row>
    <row r="117" spans="1:130" s="248" customFormat="1" ht="26.25" customHeight="1" x14ac:dyDescent="0.2">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615084</v>
      </c>
      <c r="AB117" s="1073"/>
      <c r="AC117" s="1073"/>
      <c r="AD117" s="1073"/>
      <c r="AE117" s="1074"/>
      <c r="AF117" s="1075">
        <v>613173</v>
      </c>
      <c r="AG117" s="1073"/>
      <c r="AH117" s="1073"/>
      <c r="AI117" s="1073"/>
      <c r="AJ117" s="1074"/>
      <c r="AK117" s="1075">
        <v>636736</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445</v>
      </c>
      <c r="BW117" s="1016"/>
      <c r="BX117" s="1016"/>
      <c r="BY117" s="1016"/>
      <c r="BZ117" s="1016"/>
      <c r="CA117" s="1016" t="s">
        <v>445</v>
      </c>
      <c r="CB117" s="1016"/>
      <c r="CC117" s="1016"/>
      <c r="CD117" s="1016"/>
      <c r="CE117" s="1016"/>
      <c r="CF117" s="1010" t="s">
        <v>444</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445</v>
      </c>
      <c r="DH117" s="1055"/>
      <c r="DI117" s="1055"/>
      <c r="DJ117" s="1055"/>
      <c r="DK117" s="1056"/>
      <c r="DL117" s="1057" t="s">
        <v>444</v>
      </c>
      <c r="DM117" s="1055"/>
      <c r="DN117" s="1055"/>
      <c r="DO117" s="1055"/>
      <c r="DP117" s="1056"/>
      <c r="DQ117" s="1057" t="s">
        <v>445</v>
      </c>
      <c r="DR117" s="1055"/>
      <c r="DS117" s="1055"/>
      <c r="DT117" s="1055"/>
      <c r="DU117" s="1056"/>
      <c r="DV117" s="1058" t="s">
        <v>445</v>
      </c>
      <c r="DW117" s="1059"/>
      <c r="DX117" s="1059"/>
      <c r="DY117" s="1059"/>
      <c r="DZ117" s="1060"/>
    </row>
    <row r="118" spans="1:130" s="248" customFormat="1" ht="26.25" customHeight="1" x14ac:dyDescent="0.2">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312</v>
      </c>
      <c r="AL118" s="981"/>
      <c r="AM118" s="981"/>
      <c r="AN118" s="981"/>
      <c r="AO118" s="982"/>
      <c r="AP118" s="1067" t="s">
        <v>437</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444</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444</v>
      </c>
      <c r="DM118" s="1055"/>
      <c r="DN118" s="1055"/>
      <c r="DO118" s="1055"/>
      <c r="DP118" s="1056"/>
      <c r="DQ118" s="1057" t="s">
        <v>445</v>
      </c>
      <c r="DR118" s="1055"/>
      <c r="DS118" s="1055"/>
      <c r="DT118" s="1055"/>
      <c r="DU118" s="1056"/>
      <c r="DV118" s="1058" t="s">
        <v>130</v>
      </c>
      <c r="DW118" s="1059"/>
      <c r="DX118" s="1059"/>
      <c r="DY118" s="1059"/>
      <c r="DZ118" s="1060"/>
    </row>
    <row r="119" spans="1:130" s="248" customFormat="1" ht="26.25" customHeight="1" x14ac:dyDescent="0.2">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444</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470</v>
      </c>
      <c r="BP119" s="1102"/>
      <c r="BQ119" s="1093">
        <v>6951081</v>
      </c>
      <c r="BR119" s="1094"/>
      <c r="BS119" s="1094"/>
      <c r="BT119" s="1094"/>
      <c r="BU119" s="1094"/>
      <c r="BV119" s="1094">
        <v>7674996</v>
      </c>
      <c r="BW119" s="1094"/>
      <c r="BX119" s="1094"/>
      <c r="BY119" s="1094"/>
      <c r="BZ119" s="1094"/>
      <c r="CA119" s="1094">
        <v>8854487</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444</v>
      </c>
      <c r="DH119" s="1080"/>
      <c r="DI119" s="1080"/>
      <c r="DJ119" s="1080"/>
      <c r="DK119" s="1081"/>
      <c r="DL119" s="1079" t="s">
        <v>444</v>
      </c>
      <c r="DM119" s="1080"/>
      <c r="DN119" s="1080"/>
      <c r="DO119" s="1080"/>
      <c r="DP119" s="1081"/>
      <c r="DQ119" s="1079" t="s">
        <v>444</v>
      </c>
      <c r="DR119" s="1080"/>
      <c r="DS119" s="1080"/>
      <c r="DT119" s="1080"/>
      <c r="DU119" s="1081"/>
      <c r="DV119" s="1082" t="s">
        <v>444</v>
      </c>
      <c r="DW119" s="1083"/>
      <c r="DX119" s="1083"/>
      <c r="DY119" s="1083"/>
      <c r="DZ119" s="1084"/>
    </row>
    <row r="120" spans="1:130" s="248" customFormat="1" ht="26.25" customHeight="1" x14ac:dyDescent="0.2">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130</v>
      </c>
      <c r="AG120" s="1055"/>
      <c r="AH120" s="1055"/>
      <c r="AI120" s="1055"/>
      <c r="AJ120" s="1056"/>
      <c r="AK120" s="1057" t="s">
        <v>130</v>
      </c>
      <c r="AL120" s="1055"/>
      <c r="AM120" s="1055"/>
      <c r="AN120" s="1055"/>
      <c r="AO120" s="1056"/>
      <c r="AP120" s="1058" t="s">
        <v>444</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3720622</v>
      </c>
      <c r="BR120" s="1023"/>
      <c r="BS120" s="1023"/>
      <c r="BT120" s="1023"/>
      <c r="BU120" s="1023"/>
      <c r="BV120" s="1023">
        <v>3567941</v>
      </c>
      <c r="BW120" s="1023"/>
      <c r="BX120" s="1023"/>
      <c r="BY120" s="1023"/>
      <c r="BZ120" s="1023"/>
      <c r="CA120" s="1023">
        <v>3324797</v>
      </c>
      <c r="CB120" s="1023"/>
      <c r="CC120" s="1023"/>
      <c r="CD120" s="1023"/>
      <c r="CE120" s="1023"/>
      <c r="CF120" s="1037">
        <v>134.80000000000001</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297937</v>
      </c>
      <c r="DH120" s="1023"/>
      <c r="DI120" s="1023"/>
      <c r="DJ120" s="1023"/>
      <c r="DK120" s="1023"/>
      <c r="DL120" s="1023">
        <v>284411</v>
      </c>
      <c r="DM120" s="1023"/>
      <c r="DN120" s="1023"/>
      <c r="DO120" s="1023"/>
      <c r="DP120" s="1023"/>
      <c r="DQ120" s="1023">
        <v>264206</v>
      </c>
      <c r="DR120" s="1023"/>
      <c r="DS120" s="1023"/>
      <c r="DT120" s="1023"/>
      <c r="DU120" s="1023"/>
      <c r="DV120" s="1024">
        <v>10.7</v>
      </c>
      <c r="DW120" s="1024"/>
      <c r="DX120" s="1024"/>
      <c r="DY120" s="1024"/>
      <c r="DZ120" s="1025"/>
    </row>
    <row r="121" spans="1:130" s="248" customFormat="1" ht="26.25" customHeight="1" x14ac:dyDescent="0.2">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444</v>
      </c>
      <c r="AG121" s="1055"/>
      <c r="AH121" s="1055"/>
      <c r="AI121" s="1055"/>
      <c r="AJ121" s="1056"/>
      <c r="AK121" s="1057" t="s">
        <v>444</v>
      </c>
      <c r="AL121" s="1055"/>
      <c r="AM121" s="1055"/>
      <c r="AN121" s="1055"/>
      <c r="AO121" s="1056"/>
      <c r="AP121" s="1058" t="s">
        <v>444</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t="s">
        <v>444</v>
      </c>
      <c r="BR121" s="1016"/>
      <c r="BS121" s="1016"/>
      <c r="BT121" s="1016"/>
      <c r="BU121" s="1016"/>
      <c r="BV121" s="1016" t="s">
        <v>130</v>
      </c>
      <c r="BW121" s="1016"/>
      <c r="BX121" s="1016"/>
      <c r="BY121" s="1016"/>
      <c r="BZ121" s="1016"/>
      <c r="CA121" s="1016" t="s">
        <v>444</v>
      </c>
      <c r="CB121" s="1016"/>
      <c r="CC121" s="1016"/>
      <c r="CD121" s="1016"/>
      <c r="CE121" s="1016"/>
      <c r="CF121" s="1010" t="s">
        <v>444</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137954</v>
      </c>
      <c r="DH121" s="1016"/>
      <c r="DI121" s="1016"/>
      <c r="DJ121" s="1016"/>
      <c r="DK121" s="1016"/>
      <c r="DL121" s="1016">
        <v>131735</v>
      </c>
      <c r="DM121" s="1016"/>
      <c r="DN121" s="1016"/>
      <c r="DO121" s="1016"/>
      <c r="DP121" s="1016"/>
      <c r="DQ121" s="1016">
        <v>122653</v>
      </c>
      <c r="DR121" s="1016"/>
      <c r="DS121" s="1016"/>
      <c r="DT121" s="1016"/>
      <c r="DU121" s="1016"/>
      <c r="DV121" s="1017">
        <v>5</v>
      </c>
      <c r="DW121" s="1017"/>
      <c r="DX121" s="1017"/>
      <c r="DY121" s="1017"/>
      <c r="DZ121" s="1018"/>
    </row>
    <row r="122" spans="1:130" s="248" customFormat="1" ht="26.25" customHeight="1" x14ac:dyDescent="0.2">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444</v>
      </c>
      <c r="AG122" s="1055"/>
      <c r="AH122" s="1055"/>
      <c r="AI122" s="1055"/>
      <c r="AJ122" s="1056"/>
      <c r="AK122" s="1057" t="s">
        <v>445</v>
      </c>
      <c r="AL122" s="1055"/>
      <c r="AM122" s="1055"/>
      <c r="AN122" s="1055"/>
      <c r="AO122" s="1056"/>
      <c r="AP122" s="1058" t="s">
        <v>444</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4493414</v>
      </c>
      <c r="BR122" s="1094"/>
      <c r="BS122" s="1094"/>
      <c r="BT122" s="1094"/>
      <c r="BU122" s="1094"/>
      <c r="BV122" s="1094">
        <v>4779975</v>
      </c>
      <c r="BW122" s="1094"/>
      <c r="BX122" s="1094"/>
      <c r="BY122" s="1094"/>
      <c r="BZ122" s="1094"/>
      <c r="CA122" s="1094">
        <v>5301020</v>
      </c>
      <c r="CB122" s="1094"/>
      <c r="CC122" s="1094"/>
      <c r="CD122" s="1094"/>
      <c r="CE122" s="1094"/>
      <c r="CF122" s="1114">
        <v>214.8</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57817</v>
      </c>
      <c r="DH122" s="1016"/>
      <c r="DI122" s="1016"/>
      <c r="DJ122" s="1016"/>
      <c r="DK122" s="1016"/>
      <c r="DL122" s="1016">
        <v>55627</v>
      </c>
      <c r="DM122" s="1016"/>
      <c r="DN122" s="1016"/>
      <c r="DO122" s="1016"/>
      <c r="DP122" s="1016"/>
      <c r="DQ122" s="1016">
        <v>52928</v>
      </c>
      <c r="DR122" s="1016"/>
      <c r="DS122" s="1016"/>
      <c r="DT122" s="1016"/>
      <c r="DU122" s="1016"/>
      <c r="DV122" s="1017">
        <v>2.1</v>
      </c>
      <c r="DW122" s="1017"/>
      <c r="DX122" s="1017"/>
      <c r="DY122" s="1017"/>
      <c r="DZ122" s="1018"/>
    </row>
    <row r="123" spans="1:130" s="248" customFormat="1" ht="26.25" customHeight="1" x14ac:dyDescent="0.2">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28</v>
      </c>
      <c r="AB123" s="1055"/>
      <c r="AC123" s="1055"/>
      <c r="AD123" s="1055"/>
      <c r="AE123" s="1056"/>
      <c r="AF123" s="1057">
        <v>22</v>
      </c>
      <c r="AG123" s="1055"/>
      <c r="AH123" s="1055"/>
      <c r="AI123" s="1055"/>
      <c r="AJ123" s="1056"/>
      <c r="AK123" s="1057">
        <v>15</v>
      </c>
      <c r="AL123" s="1055"/>
      <c r="AM123" s="1055"/>
      <c r="AN123" s="1055"/>
      <c r="AO123" s="1056"/>
      <c r="AP123" s="1058">
        <v>0</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481</v>
      </c>
      <c r="BP123" s="1102"/>
      <c r="BQ123" s="1161">
        <v>8214036</v>
      </c>
      <c r="BR123" s="1162"/>
      <c r="BS123" s="1162"/>
      <c r="BT123" s="1162"/>
      <c r="BU123" s="1162"/>
      <c r="BV123" s="1162">
        <v>8347916</v>
      </c>
      <c r="BW123" s="1162"/>
      <c r="BX123" s="1162"/>
      <c r="BY123" s="1162"/>
      <c r="BZ123" s="1162"/>
      <c r="CA123" s="1162">
        <v>8625817</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445</v>
      </c>
      <c r="DH123" s="1055"/>
      <c r="DI123" s="1055"/>
      <c r="DJ123" s="1055"/>
      <c r="DK123" s="1056"/>
      <c r="DL123" s="1057" t="s">
        <v>445</v>
      </c>
      <c r="DM123" s="1055"/>
      <c r="DN123" s="1055"/>
      <c r="DO123" s="1055"/>
      <c r="DP123" s="1056"/>
      <c r="DQ123" s="1057" t="s">
        <v>445</v>
      </c>
      <c r="DR123" s="1055"/>
      <c r="DS123" s="1055"/>
      <c r="DT123" s="1055"/>
      <c r="DU123" s="1056"/>
      <c r="DV123" s="1058" t="s">
        <v>445</v>
      </c>
      <c r="DW123" s="1059"/>
      <c r="DX123" s="1059"/>
      <c r="DY123" s="1059"/>
      <c r="DZ123" s="1060"/>
    </row>
    <row r="124" spans="1:130" s="248" customFormat="1" ht="26.25" customHeight="1" thickBot="1" x14ac:dyDescent="0.25">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445</v>
      </c>
      <c r="AG124" s="1055"/>
      <c r="AH124" s="1055"/>
      <c r="AI124" s="1055"/>
      <c r="AJ124" s="1056"/>
      <c r="AK124" s="1057" t="s">
        <v>445</v>
      </c>
      <c r="AL124" s="1055"/>
      <c r="AM124" s="1055"/>
      <c r="AN124" s="1055"/>
      <c r="AO124" s="1056"/>
      <c r="AP124" s="1058" t="s">
        <v>445</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445</v>
      </c>
      <c r="BR124" s="1124"/>
      <c r="BS124" s="1124"/>
      <c r="BT124" s="1124"/>
      <c r="BU124" s="1124"/>
      <c r="BV124" s="1124" t="s">
        <v>445</v>
      </c>
      <c r="BW124" s="1124"/>
      <c r="BX124" s="1124"/>
      <c r="BY124" s="1124"/>
      <c r="BZ124" s="1124"/>
      <c r="CA124" s="1124">
        <v>9.1999999999999993</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130</v>
      </c>
      <c r="DH124" s="1080"/>
      <c r="DI124" s="1080"/>
      <c r="DJ124" s="1080"/>
      <c r="DK124" s="1081"/>
      <c r="DL124" s="1079" t="s">
        <v>445</v>
      </c>
      <c r="DM124" s="1080"/>
      <c r="DN124" s="1080"/>
      <c r="DO124" s="1080"/>
      <c r="DP124" s="1081"/>
      <c r="DQ124" s="1079" t="s">
        <v>445</v>
      </c>
      <c r="DR124" s="1080"/>
      <c r="DS124" s="1080"/>
      <c r="DT124" s="1080"/>
      <c r="DU124" s="1081"/>
      <c r="DV124" s="1082" t="s">
        <v>445</v>
      </c>
      <c r="DW124" s="1083"/>
      <c r="DX124" s="1083"/>
      <c r="DY124" s="1083"/>
      <c r="DZ124" s="1084"/>
    </row>
    <row r="125" spans="1:130" s="248" customFormat="1" ht="26.25" customHeight="1" x14ac:dyDescent="0.2">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445</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5">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445</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2">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11</v>
      </c>
      <c r="AB127" s="1055"/>
      <c r="AC127" s="1055"/>
      <c r="AD127" s="1055"/>
      <c r="AE127" s="1056"/>
      <c r="AF127" s="1057">
        <v>11</v>
      </c>
      <c r="AG127" s="1055"/>
      <c r="AH127" s="1055"/>
      <c r="AI127" s="1055"/>
      <c r="AJ127" s="1056"/>
      <c r="AK127" s="1057">
        <v>9</v>
      </c>
      <c r="AL127" s="1055"/>
      <c r="AM127" s="1055"/>
      <c r="AN127" s="1055"/>
      <c r="AO127" s="1056"/>
      <c r="AP127" s="1058">
        <v>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445</v>
      </c>
      <c r="DH127" s="1016"/>
      <c r="DI127" s="1016"/>
      <c r="DJ127" s="1016"/>
      <c r="DK127" s="1016"/>
      <c r="DL127" s="1016" t="s">
        <v>130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5" customHeight="1" thickBot="1" x14ac:dyDescent="0.25">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t="s">
        <v>130</v>
      </c>
      <c r="AB128" s="1144"/>
      <c r="AC128" s="1144"/>
      <c r="AD128" s="1144"/>
      <c r="AE128" s="1145"/>
      <c r="AF128" s="1146" t="s">
        <v>130</v>
      </c>
      <c r="AG128" s="1144"/>
      <c r="AH128" s="1144"/>
      <c r="AI128" s="1144"/>
      <c r="AJ128" s="1145"/>
      <c r="AK128" s="1146" t="s">
        <v>130</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130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445</v>
      </c>
      <c r="DH128" s="1136"/>
      <c r="DI128" s="1136"/>
      <c r="DJ128" s="1136"/>
      <c r="DK128" s="1136"/>
      <c r="DL128" s="1136" t="s">
        <v>130</v>
      </c>
      <c r="DM128" s="1136"/>
      <c r="DN128" s="1136"/>
      <c r="DO128" s="1136"/>
      <c r="DP128" s="1136"/>
      <c r="DQ128" s="1136" t="s">
        <v>445</v>
      </c>
      <c r="DR128" s="1136"/>
      <c r="DS128" s="1136"/>
      <c r="DT128" s="1136"/>
      <c r="DU128" s="1136"/>
      <c r="DV128" s="1137" t="s">
        <v>130</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2815666</v>
      </c>
      <c r="AB129" s="1055"/>
      <c r="AC129" s="1055"/>
      <c r="AD129" s="1055"/>
      <c r="AE129" s="1056"/>
      <c r="AF129" s="1057">
        <v>2835241</v>
      </c>
      <c r="AG129" s="1055"/>
      <c r="AH129" s="1055"/>
      <c r="AI129" s="1055"/>
      <c r="AJ129" s="1056"/>
      <c r="AK129" s="1057">
        <v>2944312</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445</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489922</v>
      </c>
      <c r="AB130" s="1055"/>
      <c r="AC130" s="1055"/>
      <c r="AD130" s="1055"/>
      <c r="AE130" s="1056"/>
      <c r="AF130" s="1057">
        <v>475388</v>
      </c>
      <c r="AG130" s="1055"/>
      <c r="AH130" s="1055"/>
      <c r="AI130" s="1055"/>
      <c r="AJ130" s="1056"/>
      <c r="AK130" s="1057">
        <v>476969</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5.8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2325744</v>
      </c>
      <c r="AB131" s="1080"/>
      <c r="AC131" s="1080"/>
      <c r="AD131" s="1080"/>
      <c r="AE131" s="1081"/>
      <c r="AF131" s="1079">
        <v>2359853</v>
      </c>
      <c r="AG131" s="1080"/>
      <c r="AH131" s="1080"/>
      <c r="AI131" s="1080"/>
      <c r="AJ131" s="1081"/>
      <c r="AK131" s="1079">
        <v>2467343</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9.1999999999999993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5.3815897189999999</v>
      </c>
      <c r="AB132" s="1196"/>
      <c r="AC132" s="1196"/>
      <c r="AD132" s="1196"/>
      <c r="AE132" s="1197"/>
      <c r="AF132" s="1198">
        <v>5.83871114</v>
      </c>
      <c r="AG132" s="1196"/>
      <c r="AH132" s="1196"/>
      <c r="AI132" s="1196"/>
      <c r="AJ132" s="1197"/>
      <c r="AK132" s="1198">
        <v>6.475265093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5.6</v>
      </c>
      <c r="AB133" s="1179"/>
      <c r="AC133" s="1179"/>
      <c r="AD133" s="1179"/>
      <c r="AE133" s="1180"/>
      <c r="AF133" s="1178">
        <v>5.6</v>
      </c>
      <c r="AG133" s="1179"/>
      <c r="AH133" s="1179"/>
      <c r="AI133" s="1179"/>
      <c r="AJ133" s="1180"/>
      <c r="AK133" s="1178">
        <v>5.8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DoJLDmtAKgrAWDyi5r65CJF0r2gSB7ovTFYa+vQZm0koNUHMXW/mYleA2ErM5PLS+CjRWkozawvSQDXw15jBw==" saltValue="QC+e5rzaLMxfEY8BqIiM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1" zoomScaleNormal="85" zoomScaleSheetLayoutView="71"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ZYo9DgfaWE0/fHIIAoRuVvgJbKEOIoaOhNfUmoIujH7jnljVw93DTbn9pNpUre/vRSjovKp2R3ghxf5u01iGGQ==" saltValue="cb5dmkw3o8NZiVsu17eF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pRCET12daSEjDHSHYcdh67zAKXgMClSVuu/H81VDwtAcEMYrnEw42sJUacogK/DRDfF6EheleHPWhLH3sIYFQ==" saltValue="EAoIyLtokHKzPaYG1ZkP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773588</v>
      </c>
      <c r="AP9" s="314">
        <v>201246</v>
      </c>
      <c r="AQ9" s="315">
        <v>224098</v>
      </c>
      <c r="AR9" s="316">
        <v>-10.199999999999999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78094</v>
      </c>
      <c r="AP10" s="317">
        <v>20316</v>
      </c>
      <c r="AQ10" s="318">
        <v>32087</v>
      </c>
      <c r="AR10" s="319">
        <v>-36.700000000000003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t="s">
        <v>519</v>
      </c>
      <c r="AP11" s="317" t="s">
        <v>519</v>
      </c>
      <c r="AQ11" s="318">
        <v>3587</v>
      </c>
      <c r="AR11" s="319" t="s">
        <v>519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519</v>
      </c>
      <c r="AP12" s="317" t="s">
        <v>519</v>
      </c>
      <c r="AQ12" s="318" t="s">
        <v>519</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28582</v>
      </c>
      <c r="AP13" s="317">
        <v>7435</v>
      </c>
      <c r="AQ13" s="318">
        <v>11579</v>
      </c>
      <c r="AR13" s="319">
        <v>-35.799999999999997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29782</v>
      </c>
      <c r="AP14" s="317">
        <v>7748</v>
      </c>
      <c r="AQ14" s="318">
        <v>4496</v>
      </c>
      <c r="AR14" s="319">
        <v>72.3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-62269</v>
      </c>
      <c r="AP15" s="317">
        <v>-16199</v>
      </c>
      <c r="AQ15" s="318">
        <v>-17592</v>
      </c>
      <c r="AR15" s="319">
        <v>-7.9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847777</v>
      </c>
      <c r="AP16" s="317">
        <v>220546</v>
      </c>
      <c r="AQ16" s="318">
        <v>258255</v>
      </c>
      <c r="AR16" s="319">
        <v>-14.6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21.59</v>
      </c>
      <c r="AP21" s="331">
        <v>22.75</v>
      </c>
      <c r="AQ21" s="332">
        <v>-1.1599999999999999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95.7</v>
      </c>
      <c r="AP22" s="336">
        <v>95.6</v>
      </c>
      <c r="AQ22" s="337">
        <v>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572860</v>
      </c>
      <c r="AP32" s="345">
        <v>149027</v>
      </c>
      <c r="AQ32" s="346">
        <v>146295</v>
      </c>
      <c r="AR32" s="347">
        <v>1.9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519</v>
      </c>
      <c r="AP34" s="345" t="s">
        <v>519</v>
      </c>
      <c r="AQ34" s="346">
        <v>4</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45973</v>
      </c>
      <c r="AP35" s="345">
        <v>11960</v>
      </c>
      <c r="AQ35" s="346">
        <v>31593</v>
      </c>
      <c r="AR35" s="347">
        <v>-62.1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17879</v>
      </c>
      <c r="AP36" s="345">
        <v>4651</v>
      </c>
      <c r="AQ36" s="346">
        <v>3914</v>
      </c>
      <c r="AR36" s="347">
        <v>18.8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24</v>
      </c>
      <c r="AP37" s="345">
        <v>6</v>
      </c>
      <c r="AQ37" s="346">
        <v>1348</v>
      </c>
      <c r="AR37" s="347">
        <v>-99.6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519</v>
      </c>
      <c r="AP38" s="348" t="s">
        <v>519</v>
      </c>
      <c r="AQ38" s="349">
        <v>27</v>
      </c>
      <c r="AR38" s="337" t="s">
        <v>519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t="s">
        <v>519</v>
      </c>
      <c r="AP39" s="345" t="s">
        <v>519</v>
      </c>
      <c r="AQ39" s="346">
        <v>-7201</v>
      </c>
      <c r="AR39" s="347" t="s">
        <v>519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-476969</v>
      </c>
      <c r="AP40" s="345">
        <v>-124081</v>
      </c>
      <c r="AQ40" s="346">
        <v>-128709</v>
      </c>
      <c r="AR40" s="347">
        <v>-3.6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159767</v>
      </c>
      <c r="AP41" s="345">
        <v>41563</v>
      </c>
      <c r="AQ41" s="346">
        <v>47272</v>
      </c>
      <c r="AR41" s="347">
        <v>-12.1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1088314</v>
      </c>
      <c r="AN51" s="367">
        <v>260175</v>
      </c>
      <c r="AO51" s="368">
        <v>-4.5999999999999996</v>
      </c>
      <c r="AP51" s="369">
        <v>291945</v>
      </c>
      <c r="AQ51" s="370">
        <v>4.0999999999999996</v>
      </c>
      <c r="AR51" s="371">
        <v>-8.6999999999999993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710434</v>
      </c>
      <c r="AN52" s="375">
        <v>169838</v>
      </c>
      <c r="AO52" s="376">
        <v>1</v>
      </c>
      <c r="AP52" s="377">
        <v>127651</v>
      </c>
      <c r="AQ52" s="378">
        <v>0.3</v>
      </c>
      <c r="AR52" s="379">
        <v>0.7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815856</v>
      </c>
      <c r="AN53" s="367">
        <v>197975</v>
      </c>
      <c r="AO53" s="368">
        <v>-23.9</v>
      </c>
      <c r="AP53" s="369">
        <v>291173</v>
      </c>
      <c r="AQ53" s="370">
        <v>-0.3</v>
      </c>
      <c r="AR53" s="371">
        <v>-23.6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520467</v>
      </c>
      <c r="AN54" s="375">
        <v>126296</v>
      </c>
      <c r="AO54" s="376">
        <v>-25.6</v>
      </c>
      <c r="AP54" s="377">
        <v>119071</v>
      </c>
      <c r="AQ54" s="378">
        <v>-6.7</v>
      </c>
      <c r="AR54" s="379">
        <v>-18.899999999999999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1660190</v>
      </c>
      <c r="AN55" s="367">
        <v>410633</v>
      </c>
      <c r="AO55" s="368">
        <v>107.4</v>
      </c>
      <c r="AP55" s="369">
        <v>271581</v>
      </c>
      <c r="AQ55" s="370">
        <v>-6.7</v>
      </c>
      <c r="AR55" s="371">
        <v>114.1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725842</v>
      </c>
      <c r="AN56" s="375">
        <v>179531</v>
      </c>
      <c r="AO56" s="376">
        <v>42.2</v>
      </c>
      <c r="AP56" s="377">
        <v>117844</v>
      </c>
      <c r="AQ56" s="378">
        <v>-1</v>
      </c>
      <c r="AR56" s="379">
        <v>43.2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2024340</v>
      </c>
      <c r="AN57" s="367">
        <v>511714</v>
      </c>
      <c r="AO57" s="368">
        <v>24.6</v>
      </c>
      <c r="AP57" s="369">
        <v>268375</v>
      </c>
      <c r="AQ57" s="370">
        <v>-1.2</v>
      </c>
      <c r="AR57" s="371">
        <v>25.8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1565253</v>
      </c>
      <c r="AN58" s="375">
        <v>395666</v>
      </c>
      <c r="AO58" s="376">
        <v>120.4</v>
      </c>
      <c r="AP58" s="377">
        <v>119602</v>
      </c>
      <c r="AQ58" s="378">
        <v>1.5</v>
      </c>
      <c r="AR58" s="379">
        <v>118.9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2770081</v>
      </c>
      <c r="AN59" s="367">
        <v>720625</v>
      </c>
      <c r="AO59" s="368">
        <v>40.799999999999997</v>
      </c>
      <c r="AP59" s="369">
        <v>301035</v>
      </c>
      <c r="AQ59" s="370">
        <v>12.2</v>
      </c>
      <c r="AR59" s="371">
        <v>28.6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2316109</v>
      </c>
      <c r="AN60" s="375">
        <v>602526</v>
      </c>
      <c r="AO60" s="376">
        <v>52.3</v>
      </c>
      <c r="AP60" s="377">
        <v>154376</v>
      </c>
      <c r="AQ60" s="378">
        <v>29.1</v>
      </c>
      <c r="AR60" s="379">
        <v>23.2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1671756</v>
      </c>
      <c r="AN61" s="382">
        <v>420224</v>
      </c>
      <c r="AO61" s="383">
        <v>28.9</v>
      </c>
      <c r="AP61" s="384">
        <v>284822</v>
      </c>
      <c r="AQ61" s="385">
        <v>1.6</v>
      </c>
      <c r="AR61" s="371">
        <v>27.3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1167621</v>
      </c>
      <c r="AN62" s="375">
        <v>294771</v>
      </c>
      <c r="AO62" s="376">
        <v>38.1</v>
      </c>
      <c r="AP62" s="377">
        <v>127709</v>
      </c>
      <c r="AQ62" s="378">
        <v>4.5999999999999996</v>
      </c>
      <c r="AR62" s="379">
        <v>33.5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9y7a3mTqhSRuXU8WlEVX4cX0aU72NJZBKG0NAe4aiAKPfWC6VqNZ/jguwQlhZ/ZOv5LhL2k2jQ+5ep05AYpCMQ==" saltValue="eANzs1WUOPzJZIYVLXjmY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1" spans="125:125" ht="13.5" hidden="1" customHeight="1" x14ac:dyDescent="0.2">
      <c r="DU121" s="292"/>
    </row>
  </sheetData>
  <sheetProtection algorithmName="SHA-512" hashValue="YPcYFq2y6l7GR8vl1wckJqpbNt8Ef2ISv5IchBRxh4gs3s8rrDIJoIFQEixugks1gKWAfd7ODG3Ho9xN9UWLCQ==" saltValue="JyRgAZxT2PB82oecAmej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8tcRBdm4fz0eWRUllTEo+U/xv+Zw9gsatjv4wx7ThvR3QQeAs/4FxexQtgerk7G4ZoE/jAanqDjkSXBTLyFazQ==" saltValue="oW2a64sJtSLINv9A8Ixq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53.97</v>
      </c>
      <c r="G47" s="12">
        <v>55.52</v>
      </c>
      <c r="H47" s="12">
        <v>54.28</v>
      </c>
      <c r="I47" s="12">
        <v>54.98</v>
      </c>
      <c r="J47" s="13">
        <v>53.83</v>
      </c>
    </row>
    <row r="48" spans="2:10" ht="57.75" customHeight="1" x14ac:dyDescent="0.2">
      <c r="B48" s="14"/>
      <c r="C48" s="1240" t="s">
        <v>4</v>
      </c>
      <c r="D48" s="1240"/>
      <c r="E48" s="1241"/>
      <c r="F48" s="15">
        <v>1.26</v>
      </c>
      <c r="G48" s="16">
        <v>1.39</v>
      </c>
      <c r="H48" s="16">
        <v>2.1</v>
      </c>
      <c r="I48" s="16">
        <v>1.78</v>
      </c>
      <c r="J48" s="17">
        <v>1.83</v>
      </c>
    </row>
    <row r="49" spans="2:10" ht="57.75" customHeight="1" thickBot="1" x14ac:dyDescent="0.25">
      <c r="B49" s="18"/>
      <c r="C49" s="1242" t="s">
        <v>5</v>
      </c>
      <c r="D49" s="1242"/>
      <c r="E49" s="1243"/>
      <c r="F49" s="19" t="s">
        <v>566</v>
      </c>
      <c r="G49" s="20">
        <v>0.13</v>
      </c>
      <c r="H49" s="20" t="s">
        <v>567</v>
      </c>
      <c r="I49" s="20" t="s">
        <v>568</v>
      </c>
      <c r="J49" s="21">
        <v>0.12</v>
      </c>
    </row>
    <row r="50" spans="2:10" ht="13.5" customHeight="1" x14ac:dyDescent="0.2"/>
  </sheetData>
  <sheetProtection algorithmName="SHA-512" hashValue="07abVljZTLOt3gmPeYEwysqHD00G9ndR0cUyrSK6sKESgOHQQfvED8OYxCFUsb2ItbnejfEe33TcGj8myN68jw==" saltValue="+GmR7tBIvdXsL2Z3mEIu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2022-09-08T00:41:22Z</cp:lastPrinted>
  <dcterms:created xsi:type="dcterms:W3CDTF">2022-02-02T07:34:41Z</dcterms:created>
  <dcterms:modified xsi:type="dcterms:W3CDTF">2022-09-27T01:16:08Z</dcterms:modified>
  <cp:category/>
</cp:coreProperties>
</file>