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I:\05 財政係\康弘→貴美\ｻﾞｲｾ財政状況資料集\02 令和\R4決算\R6.9.25_令和４年度財政状況資料集について（通知）\02_HP\9月公表\"/>
    </mc:Choice>
  </mc:AlternateContent>
  <xr:revisionPtr revIDLastSave="0" documentId="13_ncr:1_{555B729B-E9B2-4814-B883-3B1FD1B672F4}" xr6:coauthVersionLast="36" xr6:coauthVersionMax="47" xr10:uidLastSave="{00000000-0000-0000-0000-000000000000}"/>
  <bookViews>
    <workbookView xWindow="0" yWindow="0" windowWidth="20490" windowHeight="675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<sst xmlns="http://schemas.openxmlformats.org/spreadsheetml/2006/main" count="1149" uniqueCount="617">
  <si>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</si>
  <si>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</si>
  <si>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</si>
  <si>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</si>
  <si>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</si>
  <si>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</si>
  <si>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</si>
  <si>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</si>
  <si>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</si>
  <si>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</si>
  <si>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</si>
  <si>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</si>
  <si>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</si>
  <si>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</si>
  <si>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</si>
  <si>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</si>
  <si>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</si>
  <si>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</si>
  <si>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</si>
  <si>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</si>
  <si>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</si>
  <si>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</si>
  <si>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</si>
  <si>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</si>
  <si>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</si>
  <si>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</si>
  <si>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</si>
  <si>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</si>
  <si>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</si>
  <si>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</si>
  <si>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</si>
  <si>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</si>
  <si>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</si>
  <si>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</si>
  <si>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</si>
  <si>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</si>
  <si>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</si>
  <si>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</si>
  <si>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</si>
  <si>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</si>
  <si>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</si>
  <si>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</si>
  <si>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</si>
  <si>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</si>
  <si>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</si>
  <si>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</si>
  <si>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</si>
  <si>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</si>
  <si>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</si>
  <si>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</si>
  <si>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</si>
  <si>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</si>
  <si>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</si>
  <si>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</si>
  <si>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</si>
  <si>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</si>
  <si>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</si>
  <si>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</si>
  <si>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</si>
  <si>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</si>
  <si>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</si>
  <si>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</si>
  <si>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</si>
  <si>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</si>
  <si>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</si>
  <si>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</si>
  <si>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</si>
  <si>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</si>
  <si>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</si>
  <si>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</si>
  <si>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</si>
  <si>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</si>
  <si>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</si>
  <si>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</si>
  <si>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</si>
  <si>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</si>
  <si>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</si>
  <si>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</si>
  <si>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</si>
  <si>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</si>
  <si>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</si>
  <si>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</si>
  <si>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</si>
  <si>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</si>
  <si>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</si>
  <si>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</si>
  <si>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</si>
  <si>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</si>
  <si>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</si>
  <si>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</si>
  <si>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</si>
  <si>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</si>
  <si>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</si>
  <si>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</si>
  <si>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</si>
  <si>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</si>
  <si>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</si>
  <si>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</si>
  <si>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</si>
  <si>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</si>
  <si>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</si>
  <si>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</si>
  <si>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</si>
  <si>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</si>
  <si>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</si>
  <si>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</si>
  <si>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</si>
  <si>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</si>
  <si>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</si>
  <si>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</si>
  <si>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</si>
  <si>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</si>
  <si>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</si>
  <si>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</si>
  <si>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</si>
  <si>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</si>
  <si>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</si>
  <si>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</si>
  <si>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</si>
  <si>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</si>
  <si>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</si>
  <si>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</si>
  <si>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</si>
  <si>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</si>
  <si>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</si>
  <si>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</si>
  <si>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</si>
  <si>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</si>
  <si>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</si>
  <si>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</si>
  <si>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</si>
  <si>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</si>
  <si>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</si>
  <si>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</si>
  <si>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</si>
  <si>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</si>
  <si>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</si>
  <si>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</si>
  <si>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</si>
  <si>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</si>
  <si>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</si>
  <si>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</si>
  <si>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</si>
  <si>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</si>
  <si>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</si>
  <si>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</si>
  <si>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</si>
  <si>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</si>
  <si>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</si>
  <si>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</si>
  <si>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</si>
  <si>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</si>
  <si>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</si>
  <si>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</si>
  <si>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</si>
  <si>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</si>
  <si>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</si>
  <si>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</si>
  <si>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</si>
  <si>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</si>
  <si>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</si>
  <si>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</si>
  <si>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</si>
  <si>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</si>
  <si>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</si>
  <si>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</si>
  <si>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</si>
  <si>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</si>
  <si>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</si>
  <si>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</si>
  <si>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</si>
  <si>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</si>
  <si>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</si>
  <si>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</si>
  <si>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</si>
  <si>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</si>
  <si>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</si>
  <si>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</si>
  <si>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</si>
  <si>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</si>
  <si>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</si>
  <si>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</si>
  <si>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</si>
  <si>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</si>
  <si>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</si>
  <si>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</si>
  <si>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</si>
  <si>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</si>
  <si>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</si>
  <si>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</si>
  <si>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</si>
  <si>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</si>
  <si>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</si>
  <si>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</si>
  <si>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</si>
  <si>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</si>
  <si>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</si>
  <si>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</si>
  <si>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</si>
  <si>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</si>
  <si>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</si>
  <si>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</si>
  <si>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</si>
  <si>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</si>
  <si>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</si>
  <si>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</si>
  <si>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</si>
  <si>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</si>
  <si>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</si>
  <si>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</si>
  <si>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</si>
  <si>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</si>
  <si>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</si>
  <si>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</si>
  <si>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</si>
  <si>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</si>
  <si>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</si>
  <si>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</si>
  <si>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</si>
  <si>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</si>
  <si>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</si>
  <si>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</si>
  <si>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</si>
  <si>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</si>
  <si>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</si>
  <si>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</si>
  <si>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</si>
  <si>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</si>
  <si>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</si>
  <si>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</si>
  <si>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</si>
  <si>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</si>
  <si>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</si>
  <si>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</si>
  <si>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</si>
  <si>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</si>
  <si>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</si>
  <si>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</si>
  <si>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</si>
  <si>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</si>
  <si>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</si>
  <si>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</si>
  <si>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</si>
  <si>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</si>
  <si>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</si>
  <si>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</si>
  <si>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</si>
  <si>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</si>
  <si>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</si>
  <si>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</si>
  <si>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</si>
  <si>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</si>
  <si>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</si>
  <si>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</si>
  <si>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</si>
  <si>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</si>
  <si>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</si>
  <si>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</si>
  <si>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</si>
  <si>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</si>
  <si>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</si>
  <si>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</si>
  <si>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</si>
  <si>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</si>
  <si>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</si>
  <si>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</si>
  <si>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</si>
  <si>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</si>
  <si>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</si>
  <si>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</si>
  <si>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</si>
  <si>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</si>
  <si>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</si>
  <si>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</si>
  <si>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</si>
  <si>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</si>
  <si>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</si>
  <si>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</si>
  <si>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</si>
  <si>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</si>
  <si>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</si>
  <si>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</si>
  <si>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</si>
  <si>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</si>
  <si>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</si>
  <si>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</si>
  <si>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</si>
  <si>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</si>
  <si>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</si>
  <si>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</si>
  <si>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</si>
  <si>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</si>
  <si>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</si>
  <si>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</si>
  <si>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</si>
  <si>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</si>
  <si>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</si>
  <si>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</si>
  <si>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</si>
  <si>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</si>
  <si>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</si>
  <si>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</si>
  <si>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</si>
  <si>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</si>
  <si>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</si>
  <si>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</si>
  <si>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</si>
  <si>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</si>
  <si>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</si>
  <si>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</si>
  <si>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</si>
  <si>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</si>
  <si>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</si>
  <si>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</si>
  <si>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</si>
  <si>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</si>
  <si>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</si>
  <si>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</si>
  <si>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</si>
  <si>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</si>
  <si>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</si>
  <si>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</si>
  <si>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</si>
  <si>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</si>
  <si>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</si>
  <si>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</si>
  <si>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</si>
  <si>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</si>
  <si>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</si>
  <si>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</si>
  <si>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</si>
  <si>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</si>
  <si>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</si>
  <si>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</si>
  <si>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</si>
  <si>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</si>
  <si>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</si>
  <si>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</si>
  <si>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</si>
  <si>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</si>
  <si>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</si>
  <si>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</si>
  <si>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</si>
  <si>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</si>
  <si>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</si>
  <si>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</si>
  <si>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</si>
  <si>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</si>
  <si>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</si>
  <si>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</si>
  <si>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</si>
  <si>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</si>
  <si>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</si>
  <si>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</si>
  <si>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</si>
  <si>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</si>
  <si>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</si>
  <si>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</si>
  <si>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</si>
  <si>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</si>
  <si>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</si>
  <si>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</si>
  <si>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</si>
  <si>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</si>
  <si>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</si>
  <si>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</si>
  <si>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</si>
  <si>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</si>
  <si>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</si>
  <si>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</si>
  <si>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</si>
  <si>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</si>
  <si>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</si>
  <si>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</si>
  <si>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</si>
  <si>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</si>
  <si>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</si>
  <si>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</si>
  <si>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</si>
  <si>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</si>
  <si>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</si>
  <si>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</si>
  <si>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</si>
  <si>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</si>
  <si>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</si>
  <si>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</si>
  <si>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</si>
  <si>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</si>
  <si>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</si>
  <si>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</si>
  <si>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</si>
  <si>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</si>
  <si>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</si>
  <si>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</si>
  <si>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</si>
  <si>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</si>
  <si>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</si>
  <si>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</si>
  <si>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</si>
  <si>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</si>
  <si>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</si>
  <si>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</si>
  <si>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</si>
  <si>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</si>
  <si>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</si>
  <si>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</si>
  <si>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</si>
  <si>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</si>
  <si>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</si>
  <si>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</si>
  <si>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</si>
  <si>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</si>
  <si>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</si>
  <si>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</si>
  <si>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</si>
  <si>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</si>
  <si>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</si>
  <si>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</si>
  <si>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</si>
  <si>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</si>
  <si>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</si>
  <si>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</si>
  <si>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</si>
  <si>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</si>
  <si>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</si>
  <si>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</si>
  <si>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</si>
  <si>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</si>
  <si>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</si>
  <si>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</si>
  <si>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</si>
  <si>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</si>
  <si>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</si>
  <si>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</si>
  <si>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</si>
  <si>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</si>
  <si>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</si>
  <si>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</si>
  <si>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</si>
  <si>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</si>
  <si>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</si>
  <si>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</si>
  <si>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</si>
  <si>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</si>
  <si>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</si>
  <si>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</si>
  <si>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</si>
  <si>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</si>
  <si>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</si>
  <si>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</si>
  <si>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</si>
  <si>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</si>
  <si>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</si>
  <si>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</si>
  <si>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</si>
  <si>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</si>
  <si>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</si>
  <si>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</si>
  <si>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</si>
  <si>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</si>
  <si>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</si>
  <si>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</si>
  <si>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</si>
  <si>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</si>
  <si>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</si>
  <si>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</si>
  <si>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</si>
  <si>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</si>
  <si>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</si>
  <si>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</si>
  <si>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</si>
  <si>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</si>
  <si>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</si>
  <si>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</si>
  <si>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</si>
  <si>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</si>
  <si>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</si>
  <si>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日之影町農業集落排水事業特別会計</t>
    <phoneticPr fontId="5"/>
  </si>
  <si>
    <t>(Ｆ)</t>
    <phoneticPr fontId="5"/>
  </si>
  <si>
    <t>日之影町国民健康保険事業特別会計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</si>
  <si>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</si>
  <si>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</si>
  <si>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</si>
  <si>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</si>
  <si>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</si>
  <si>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</si>
  <si>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</si>
  <si>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</si>
  <si>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</si>
  <si>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</si>
  <si>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</si>
  <si>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</si>
  <si>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</si>
  <si>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</si>
  <si>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</si>
  <si>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</si>
  <si>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</si>
  <si>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</si>
  <si>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</si>
  <si>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</si>
  <si>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</si>
  <si>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</si>
  <si>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</si>
  <si>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</si>
  <si>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</si>
  <si>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</si>
  <si>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</si>
  <si>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</si>
  <si>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</si>
  <si>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</si>
  <si>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</si>
  <si>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</si>
  <si>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</si>
  <si>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</si>
  <si>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</si>
  <si>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</si>
  <si>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</si>
  <si>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</si>
  <si>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</si>
  <si>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</si>
  <si>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</si>
  <si>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</si>
  <si>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</si>
  <si>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</si>
  <si>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</si>
  <si>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</si>
  <si>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</si>
  <si>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</si>
  <si>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</si>
  <si>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</si>
  <si>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</si>
  <si>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</si>
  <si>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</si>
  <si>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</si>
  <si>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</si>
  <si>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</si>
  <si>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</si>
  <si>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</si>
  <si>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</si>
  <si>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</si>
  <si>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</si>
  <si>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</si>
  <si>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</si>
  <si>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</si>
  <si>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</si>
  <si>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</si>
  <si>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</si>
  <si>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</si>
  <si>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</si>
  <si>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</si>
  <si>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</si>
  <si>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</si>
  <si>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</si>
  <si>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</si>
  <si>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</si>
  <si>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</si>
  <si>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</si>
  <si>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</si>
  <si>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</si>
  <si>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</si>
  <si>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</si>
  <si>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</si>
  <si>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</si>
  <si>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</si>
  <si>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</si>
  <si>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</si>
  <si>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</si>
  <si>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3.05</t>
  </si>
  <si>
    <t>▲ 0.29</t>
  </si>
  <si>
    <t>▲ 0.06</t>
  </si>
  <si>
    <t>日之影町国民健康保険病院事業会計</t>
  </si>
  <si>
    <t>一般会計</t>
  </si>
  <si>
    <t>日之影町介護保険特別会計（保険事業勘定）</t>
  </si>
  <si>
    <t>日之影町国民健康保険事業特別会計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</si>
  <si>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</si>
  <si>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</si>
  <si>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</si>
  <si>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</si>
  <si>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</si>
  <si>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</si>
  <si>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</si>
  <si>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</si>
  <si>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</si>
  <si>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</si>
  <si>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</si>
  <si>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</si>
  <si>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2">
      <t>コウキョウ</t>
    </rPh>
    <rPh sb="2" eb="4">
      <t>シセツ</t>
    </rPh>
    <rPh sb="4" eb="5">
      <t>トウ</t>
    </rPh>
    <rPh sb="5" eb="9">
      <t>セイビキキン</t>
    </rPh>
    <phoneticPr fontId="5"/>
  </si>
  <si>
    <t>ふるさと愛の福祉基金</t>
    <rPh sb="4" eb="5">
      <t>アイ</t>
    </rPh>
    <rPh sb="6" eb="8">
      <t>フクシ</t>
    </rPh>
    <rPh sb="8" eb="10">
      <t>キキン</t>
    </rPh>
    <phoneticPr fontId="5"/>
  </si>
  <si>
    <t>子育て応援基金</t>
    <rPh sb="0" eb="2">
      <t>コソダ</t>
    </rPh>
    <rPh sb="3" eb="5">
      <t>オウエン</t>
    </rPh>
    <rPh sb="5" eb="7">
      <t>キキン</t>
    </rPh>
    <phoneticPr fontId="5"/>
  </si>
  <si>
    <t>ふるさと応援基金</t>
    <rPh sb="4" eb="6">
      <t>オウエン</t>
    </rPh>
    <rPh sb="6" eb="8">
      <t>キキン</t>
    </rPh>
    <phoneticPr fontId="5"/>
  </si>
  <si>
    <t>奨学資金積立基金</t>
    <rPh sb="0" eb="2">
      <t>ショウガク</t>
    </rPh>
    <rPh sb="2" eb="4">
      <t>シキン</t>
    </rPh>
    <rPh sb="4" eb="6">
      <t>ツミタテ</t>
    </rPh>
    <rPh sb="6" eb="8">
      <t>キキン</t>
    </rPh>
    <phoneticPr fontId="5"/>
  </si>
  <si>
    <t>-</t>
    <phoneticPr fontId="2"/>
  </si>
  <si>
    <t>西臼杵広域行政事務組合</t>
    <rPh sb="0" eb="3">
      <t>ニシウスキ</t>
    </rPh>
    <rPh sb="3" eb="5">
      <t>コウイキ</t>
    </rPh>
    <rPh sb="5" eb="7">
      <t>ギョウセイ</t>
    </rPh>
    <rPh sb="7" eb="11">
      <t>ジムクミアイ</t>
    </rPh>
    <phoneticPr fontId="2"/>
  </si>
  <si>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</si>
  <si>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</si>
  <si>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</si>
  <si>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</si>
  <si>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</si>
  <si>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宮崎県北部広域行政事務組合（一般会計）</t>
    <phoneticPr fontId="2"/>
  </si>
  <si>
    <t>宮崎県北部広域行政事務組合（特別会計）</t>
    <phoneticPr fontId="2"/>
  </si>
  <si>
    <t>日之影町村おこし総合産業株式会社</t>
    <phoneticPr fontId="2"/>
  </si>
  <si>
    <t>株式会社ひのかげアグリファーム</t>
    <phoneticPr fontId="2"/>
  </si>
  <si>
    <t>一般社団法人宮崎県林業公社</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</si>
  <si>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</si>
  <si>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</si>
  <si>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</si>
  <si>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</si>
  <si>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</si>
  <si>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令和2年度の庁舎建替事業、防災情報システムデジタル化事業にともない令和2年度のみ将来負担比率が算出されたが、それ以降は基金積立や地方債の発行抑制により「該当なし」となっている。
しかし、有形固定資産減価償却率は学校が85.3％、公営住宅が80.6％と類似団体平均値を大きく上回っているため、。公共施設等総合管理計画及び個別施設計画に基づいた、施設の適正な維持管理を行う必要がある。</t>
    <rPh sb="33" eb="35">
      <t>レイワ</t>
    </rPh>
    <rPh sb="36" eb="38">
      <t>ネンド</t>
    </rPh>
    <rPh sb="40" eb="42">
      <t>ショウライ</t>
    </rPh>
    <rPh sb="42" eb="44">
      <t>フタン</t>
    </rPh>
    <rPh sb="44" eb="46">
      <t>ヒリツ</t>
    </rPh>
    <rPh sb="47" eb="49">
      <t>サンシュツ</t>
    </rPh>
    <rPh sb="56" eb="58">
      <t>イコウ</t>
    </rPh>
    <rPh sb="59" eb="61">
      <t>キキン</t>
    </rPh>
    <rPh sb="61" eb="63">
      <t>ツミタテ</t>
    </rPh>
    <rPh sb="64" eb="67">
      <t>チホウサイ</t>
    </rPh>
    <rPh sb="68" eb="70">
      <t>ハッコウ</t>
    </rPh>
    <rPh sb="70" eb="72">
      <t>ヨクセイ</t>
    </rPh>
    <rPh sb="76" eb="78">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</si>
  <si>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</si>
  <si>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</si>
  <si>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</si>
  <si>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</si>
  <si>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</si>
  <si>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</si>
  <si>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将来負担比率は、令和2年度のみ将来負担比率が算出されたが、それ以降は基金積立や地方債の発行抑制により「該当なし」となっている。
実質公債費比率は、類似団体平均値と比較して同等水準にはあるが、これまでの大型事業と庁舎の移転建替えのための地方債償還が始まったことにより、元利償還金が増加したため上昇に転じている。今後上昇していくことが考えられるため、地方債発行の適正化に取り組んでいく必要がある。</t>
    <rPh sb="85" eb="87">
      <t>ドウトウ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</si>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</sst>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CFD7DA-F8DD-459F-8B4D-BEA360B166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2A4-4426-A506-5BAC379AE4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410633</c:v>
                </c:pt>
                <c:pt idx="1">
                  <c:v>511714</c:v>
                </c:pt>
                <c:pt idx="2">
                  <c:v>720625</c:v>
                </c:pt>
                <c:pt idx="3">
                  <c:v>242364</c:v>
                </c:pt>
                <c:pt idx="4">
                  <c:v>258134</c:v>
                </c:pt>
              </c:numCache>
            </c:numRef>
          </c:val>
          <c:smooth val="0"/>
          <c:extLst>
            <c:ext xmlns:c16="http://schemas.microsoft.com/office/drawing/2014/chart" uri="{C3380CC4-5D6E-409C-BE32-E72D297353CC}">
              <c16:uniqueId val="{00000001-72A4-4426-A506-5BAC379AE4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c:v>
                </c:pt>
                <c:pt idx="1">
                  <c:v>1.78</c:v>
                </c:pt>
                <c:pt idx="2">
                  <c:v>1.83</c:v>
                </c:pt>
                <c:pt idx="3">
                  <c:v>1.64</c:v>
                </c:pt>
                <c:pt idx="4">
                  <c:v>1.73</c:v>
                </c:pt>
              </c:numCache>
            </c:numRef>
          </c:val>
          <c:extLst>
            <c:ext xmlns:c16="http://schemas.microsoft.com/office/drawing/2014/chart" uri="{C3380CC4-5D6E-409C-BE32-E72D297353CC}">
              <c16:uniqueId val="{00000000-ED19-468C-AE94-C64900471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54.28</c:v>
                </c:pt>
                <c:pt idx="1">
                  <c:v>54.98</c:v>
                </c:pt>
                <c:pt idx="2">
                  <c:v>53.83</c:v>
                </c:pt>
                <c:pt idx="3">
                  <c:v>50.73</c:v>
                </c:pt>
                <c:pt idx="4">
                  <c:v>53.06</c:v>
                </c:pt>
              </c:numCache>
            </c:numRef>
          </c:val>
          <c:extLst>
            <c:ext xmlns:c16="http://schemas.microsoft.com/office/drawing/2014/chart" uri="{C3380CC4-5D6E-409C-BE32-E72D297353CC}">
              <c16:uniqueId val="{00000001-ED19-468C-AE94-C64900471A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-0.28999999999999998</c:v>
                </c:pt>
                <c:pt idx="2">
                  <c:v>0.12</c:v>
                </c:pt>
                <c:pt idx="3">
                  <c:v>-0.06</c:v>
                </c:pt>
                <c:pt idx="4">
                  <c:v>0.05</c:v>
                </c:pt>
              </c:numCache>
            </c:numRef>
          </c:val>
          <c:smooth val="0"/>
          <c:extLst>
            <c:ext xmlns:c16="http://schemas.microsoft.com/office/drawing/2014/chart" uri="{C3380CC4-5D6E-409C-BE32-E72D297353CC}">
              <c16:uniqueId val="{00000002-ED19-468C-AE94-C64900471A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FA-4D97-82E5-CBBAD13CBE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A-4D97-82E5-CBBAD13CBE0C}"/>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FA-4D97-82E5-CBBAD13CBE0C}"/>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FA-4D97-82E5-CBBAD13CBE0C}"/>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1FA-4D97-82E5-CBBAD13CBE0C}"/>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0.04</c:v>
                </c:pt>
                <c:pt idx="4">
                  <c:v>#N/A</c:v>
                </c:pt>
                <c:pt idx="5">
                  <c:v>7.0000000000000007E-2</c:v>
                </c:pt>
                <c:pt idx="6">
                  <c:v>#N/A</c:v>
                </c:pt>
                <c:pt idx="7">
                  <c:v>7.0000000000000007E-2</c:v>
                </c:pt>
                <c:pt idx="8">
                  <c:v>#N/A</c:v>
                </c:pt>
                <c:pt idx="9">
                  <c:v>0.05</c:v>
                </c:pt>
              </c:numCache>
            </c:numRef>
          </c:val>
          <c:extLst>
            <c:ext xmlns:c16="http://schemas.microsoft.com/office/drawing/2014/chart" uri="{C3380CC4-5D6E-409C-BE32-E72D297353CC}">
              <c16:uniqueId val="{00000005-01FA-4D97-82E5-CBBAD13CBE0C}"/>
            </c:ext>
          </c:extLst>
        </c:ser>
        <c:ser>
          <c:idx val="6"/>
          <c:order val="6"/>
          <c:tx>
            <c:strRef>
              <c:f>データシート!$A$33</c:f>
              <c:strCache>
                <c:ptCount val="1"/>
                <c:pt idx="0">
                  <c:v>日之影町国民健康保険事業特別会計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0.24</c:v>
                </c:pt>
                <c:pt idx="4">
                  <c:v>#N/A</c:v>
                </c:pt>
                <c:pt idx="5">
                  <c:v>0.09</c:v>
                </c:pt>
                <c:pt idx="6">
                  <c:v>#N/A</c:v>
                </c:pt>
                <c:pt idx="7">
                  <c:v>0.12</c:v>
                </c:pt>
                <c:pt idx="8">
                  <c:v>#N/A</c:v>
                </c:pt>
                <c:pt idx="9">
                  <c:v>0.2</c:v>
                </c:pt>
              </c:numCache>
            </c:numRef>
          </c:val>
          <c:extLst>
            <c:ext xmlns:c16="http://schemas.microsoft.com/office/drawing/2014/chart" uri="{C3380CC4-5D6E-409C-BE32-E72D297353CC}">
              <c16:uniqueId val="{00000006-01FA-4D97-82E5-CBBAD13CBE0C}"/>
            </c:ext>
          </c:extLst>
        </c:ser>
        <c:ser>
          <c:idx val="7"/>
          <c:order val="7"/>
          <c:tx>
            <c:strRef>
              <c:f>データシート!$A$34</c:f>
              <c:strCache>
                <c:ptCount val="1"/>
                <c:pt idx="0">
                  <c:v>日之影町介護保険特別会計（保険事業勘定）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0.03</c:v>
                </c:pt>
                <c:pt idx="4">
                  <c:v>#N/A</c:v>
                </c:pt>
                <c:pt idx="5">
                  <c:v>0.59</c:v>
                </c:pt>
                <c:pt idx="6">
                  <c:v>#N/A</c:v>
                </c:pt>
                <c:pt idx="7">
                  <c:v>0.56999999999999995</c:v>
                </c:pt>
                <c:pt idx="8">
                  <c:v>#N/A</c:v>
                </c:pt>
                <c:pt idx="9">
                  <c:v>0.88</c:v>
                </c:pt>
              </c:numCache>
            </c:numRef>
          </c:val>
          <c:extLst>
            <c:ext xmlns:c16="http://schemas.microsoft.com/office/drawing/2014/chart" uri="{C3380CC4-5D6E-409C-BE32-E72D297353CC}">
              <c16:uniqueId val="{00000007-01FA-4D97-82E5-CBBAD13CBE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c:v>
                </c:pt>
                <c:pt idx="2">
                  <c:v>#N/A</c:v>
                </c:pt>
                <c:pt idx="3">
                  <c:v>1.77</c:v>
                </c:pt>
                <c:pt idx="4">
                  <c:v>#N/A</c:v>
                </c:pt>
                <c:pt idx="5">
                  <c:v>1.82</c:v>
                </c:pt>
                <c:pt idx="6">
                  <c:v>#N/A</c:v>
                </c:pt>
                <c:pt idx="7">
                  <c:v>1.63</c:v>
                </c:pt>
                <c:pt idx="8">
                  <c:v>#N/A</c:v>
                </c:pt>
                <c:pt idx="9">
                  <c:v>1.72</c:v>
                </c:pt>
              </c:numCache>
            </c:numRef>
          </c:val>
          <c:extLst>
            <c:ext xmlns:c16="http://schemas.microsoft.com/office/drawing/2014/chart" uri="{C3380CC4-5D6E-409C-BE32-E72D297353CC}">
              <c16:uniqueId val="{00000008-01FA-4D97-82E5-CBBAD13CBE0C}"/>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11.33</c:v>
                </c:pt>
                <c:pt idx="2">
                  <c:v>#N/A</c:v>
                </c:pt>
                <c:pt idx="3">
                  <c:v>11.63</c:v>
                </c:pt>
                <c:pt idx="4">
                  <c:v>#N/A</c:v>
                </c:pt>
                <c:pt idx="5">
                  <c:v>11.73</c:v>
                </c:pt>
                <c:pt idx="6">
                  <c:v>#N/A</c:v>
                </c:pt>
                <c:pt idx="7">
                  <c:v>11.31</c:v>
                </c:pt>
                <c:pt idx="8">
                  <c:v>#N/A</c:v>
                </c:pt>
                <c:pt idx="9">
                  <c:v>11.63</c:v>
                </c:pt>
              </c:numCache>
            </c:numRef>
          </c:val>
          <c:extLst>
            <c:ext xmlns:c16="http://schemas.microsoft.com/office/drawing/2014/chart" uri="{C3380CC4-5D6E-409C-BE32-E72D297353CC}">
              <c16:uniqueId val="{00000009-01FA-4D97-82E5-CBBAD13CBE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489</c:v>
                </c:pt>
                <c:pt idx="5">
                  <c:v>475</c:v>
                </c:pt>
                <c:pt idx="8">
                  <c:v>478</c:v>
                </c:pt>
                <c:pt idx="11">
                  <c:v>477</c:v>
                </c:pt>
                <c:pt idx="14">
                  <c:v>466</c:v>
                </c:pt>
              </c:numCache>
            </c:numRef>
          </c:val>
          <c:extLst>
            <c:ext xmlns:c16="http://schemas.microsoft.com/office/drawing/2014/chart" uri="{C3380CC4-5D6E-409C-BE32-E72D297353CC}">
              <c16:uniqueId val="{00000000-F6EB-46E0-BBD5-D6A7CA0D49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B-46E0-BBD5-D6A7CA0D49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B-46E0-BBD5-D6A7CA0D49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18</c:v>
                </c:pt>
                <c:pt idx="9">
                  <c:v>18</c:v>
                </c:pt>
                <c:pt idx="12">
                  <c:v>18</c:v>
                </c:pt>
              </c:numCache>
            </c:numRef>
          </c:val>
          <c:extLst>
            <c:ext xmlns:c16="http://schemas.microsoft.com/office/drawing/2014/chart" uri="{C3380CC4-5D6E-409C-BE32-E72D297353CC}">
              <c16:uniqueId val="{00000003-F6EB-46E0-BBD5-D6A7CA0D49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47</c:v>
                </c:pt>
                <c:pt idx="6">
                  <c:v>46</c:v>
                </c:pt>
                <c:pt idx="9">
                  <c:v>44</c:v>
                </c:pt>
                <c:pt idx="12">
                  <c:v>45</c:v>
                </c:pt>
              </c:numCache>
            </c:numRef>
          </c:val>
          <c:extLst>
            <c:ext xmlns:c16="http://schemas.microsoft.com/office/drawing/2014/chart" uri="{C3380CC4-5D6E-409C-BE32-E72D297353CC}">
              <c16:uniqueId val="{00000004-F6EB-46E0-BBD5-D6A7CA0D49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B-46E0-BBD5-D6A7CA0D49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B-46E0-BBD5-D6A7CA0D49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560</c:v>
                </c:pt>
                <c:pt idx="3">
                  <c:v>556</c:v>
                </c:pt>
                <c:pt idx="6">
                  <c:v>573</c:v>
                </c:pt>
                <c:pt idx="9">
                  <c:v>597</c:v>
                </c:pt>
                <c:pt idx="12">
                  <c:v>652</c:v>
                </c:pt>
              </c:numCache>
            </c:numRef>
          </c:val>
          <c:extLst>
            <c:ext xmlns:c16="http://schemas.microsoft.com/office/drawing/2014/chart" uri="{C3380CC4-5D6E-409C-BE32-E72D297353CC}">
              <c16:uniqueId val="{00000007-F6EB-46E0-BBD5-D6A7CA0D49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c:v>
                </c:pt>
                <c:pt idx="2">
                  <c:v>#N/A</c:v>
                </c:pt>
                <c:pt idx="3">
                  <c:v>#N/A</c:v>
                </c:pt>
                <c:pt idx="4">
                  <c:v>138</c:v>
                </c:pt>
                <c:pt idx="5">
                  <c:v>#N/A</c:v>
                </c:pt>
                <c:pt idx="6">
                  <c:v>#N/A</c:v>
                </c:pt>
                <c:pt idx="7">
                  <c:v>159</c:v>
                </c:pt>
                <c:pt idx="8">
                  <c:v>#N/A</c:v>
                </c:pt>
                <c:pt idx="9">
                  <c:v>#N/A</c:v>
                </c:pt>
                <c:pt idx="10">
                  <c:v>182</c:v>
                </c:pt>
                <c:pt idx="11">
                  <c:v>#N/A</c:v>
                </c:pt>
                <c:pt idx="12">
                  <c:v>#N/A</c:v>
                </c:pt>
                <c:pt idx="13">
                  <c:v>249</c:v>
                </c:pt>
                <c:pt idx="14">
                  <c:v>#N/A</c:v>
                </c:pt>
              </c:numCache>
            </c:numRef>
          </c:val>
          <c:smooth val="0"/>
          <c:extLst>
            <c:ext xmlns:c16="http://schemas.microsoft.com/office/drawing/2014/chart" uri="{C3380CC4-5D6E-409C-BE32-E72D297353CC}">
              <c16:uniqueId val="{00000008-F6EB-46E0-BBD5-D6A7CA0D49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4493</c:v>
                </c:pt>
                <c:pt idx="5">
                  <c:v>4780</c:v>
                </c:pt>
                <c:pt idx="8">
                  <c:v>5301</c:v>
                </c:pt>
                <c:pt idx="11">
                  <c:v>5225</c:v>
                </c:pt>
                <c:pt idx="14">
                  <c:v>5179</c:v>
                </c:pt>
              </c:numCache>
            </c:numRef>
          </c:val>
          <c:extLst>
            <c:ext xmlns:c16="http://schemas.microsoft.com/office/drawing/2014/chart" uri="{C3380CC4-5D6E-409C-BE32-E72D297353CC}">
              <c16:uniqueId val="{00000000-ADEC-445D-A4AC-8CC89E323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EC-445D-A4AC-8CC89E323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3721</c:v>
                </c:pt>
                <c:pt idx="5">
                  <c:v>3568</c:v>
                </c:pt>
                <c:pt idx="8">
                  <c:v>3325</c:v>
                </c:pt>
                <c:pt idx="11">
                  <c:v>3773</c:v>
                </c:pt>
                <c:pt idx="14">
                  <c:v>3866</c:v>
                </c:pt>
              </c:numCache>
            </c:numRef>
          </c:val>
          <c:extLst>
            <c:ext xmlns:c16="http://schemas.microsoft.com/office/drawing/2014/chart" uri="{C3380CC4-5D6E-409C-BE32-E72D297353CC}">
              <c16:uniqueId val="{00000002-ADEC-445D-A4AC-8CC89E323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C-445D-A4AC-8CC89E323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C-445D-A4AC-8CC89E323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C-445D-A4AC-8CC89E323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c:v>
                </c:pt>
                <c:pt idx="3">
                  <c:v>811</c:v>
                </c:pt>
                <c:pt idx="6">
                  <c:v>829</c:v>
                </c:pt>
                <c:pt idx="9">
                  <c:v>793</c:v>
                </c:pt>
                <c:pt idx="12">
                  <c:v>790</c:v>
                </c:pt>
              </c:numCache>
            </c:numRef>
          </c:val>
          <c:extLst>
            <c:ext xmlns:c16="http://schemas.microsoft.com/office/drawing/2014/chart" uri="{C3380CC4-5D6E-409C-BE32-E72D297353CC}">
              <c16:uniqueId val="{00000006-ADEC-445D-A4AC-8CC89E323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329</c:v>
                </c:pt>
                <c:pt idx="3">
                  <c:v>317</c:v>
                </c:pt>
                <c:pt idx="6">
                  <c:v>296</c:v>
                </c:pt>
                <c:pt idx="9">
                  <c:v>275</c:v>
                </c:pt>
                <c:pt idx="12">
                  <c:v>257</c:v>
                </c:pt>
              </c:numCache>
            </c:numRef>
          </c:val>
          <c:extLst>
            <c:ext xmlns:c16="http://schemas.microsoft.com/office/drawing/2014/chart" uri="{C3380CC4-5D6E-409C-BE32-E72D297353CC}">
              <c16:uniqueId val="{00000007-ADEC-445D-A4AC-8CC89E323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c:v>
                </c:pt>
                <c:pt idx="3">
                  <c:v>472</c:v>
                </c:pt>
                <c:pt idx="6">
                  <c:v>440</c:v>
                </c:pt>
                <c:pt idx="9">
                  <c:v>414</c:v>
                </c:pt>
                <c:pt idx="12">
                  <c:v>428</c:v>
                </c:pt>
              </c:numCache>
            </c:numRef>
          </c:val>
          <c:extLst>
            <c:ext xmlns:c16="http://schemas.microsoft.com/office/drawing/2014/chart" uri="{C3380CC4-5D6E-409C-BE32-E72D297353CC}">
              <c16:uniqueId val="{00000008-ADEC-445D-A4AC-8CC89E323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3</c:v>
                </c:pt>
                <c:pt idx="6">
                  <c:v>0</c:v>
                </c:pt>
                <c:pt idx="9">
                  <c:v>3</c:v>
                </c:pt>
                <c:pt idx="12">
                  <c:v>2</c:v>
                </c:pt>
              </c:numCache>
            </c:numRef>
          </c:val>
          <c:extLst>
            <c:ext xmlns:c16="http://schemas.microsoft.com/office/drawing/2014/chart" uri="{C3380CC4-5D6E-409C-BE32-E72D297353CC}">
              <c16:uniqueId val="{00000009-ADEC-445D-A4AC-8CC89E323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5290</c:v>
                </c:pt>
                <c:pt idx="3">
                  <c:v>6072</c:v>
                </c:pt>
                <c:pt idx="6">
                  <c:v>7290</c:v>
                </c:pt>
                <c:pt idx="9">
                  <c:v>7208</c:v>
                </c:pt>
                <c:pt idx="12">
                  <c:v>7056</c:v>
                </c:pt>
              </c:numCache>
            </c:numRef>
          </c:val>
          <c:extLst>
            <c:ext xmlns:c16="http://schemas.microsoft.com/office/drawing/2014/chart" uri="{C3380CC4-5D6E-409C-BE32-E72D297353CC}">
              <c16:uniqueId val="{0000000A-ADEC-445D-A4AC-8CC89E323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229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EC-445D-A4AC-8CC89E323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1585</c:v>
                </c:pt>
                <c:pt idx="1">
                  <c:v>1612</c:v>
                </c:pt>
                <c:pt idx="2">
                  <c:v>1638</c:v>
                </c:pt>
              </c:numCache>
            </c:numRef>
          </c:val>
          <c:extLst>
            <c:ext xmlns:c16="http://schemas.microsoft.com/office/drawing/2014/chart" uri="{C3380CC4-5D6E-409C-BE32-E72D297353CC}">
              <c16:uniqueId val="{00000000-2CC1-4637-BF47-825E93DD2A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232</c:v>
                </c:pt>
                <c:pt idx="1">
                  <c:v>306</c:v>
                </c:pt>
                <c:pt idx="2">
                  <c:v>333</c:v>
                </c:pt>
              </c:numCache>
            </c:numRef>
          </c:val>
          <c:extLst>
            <c:ext xmlns:c16="http://schemas.microsoft.com/office/drawing/2014/chart" uri="{C3380CC4-5D6E-409C-BE32-E72D297353CC}">
              <c16:uniqueId val="{00000001-2CC1-4637-BF47-825E93DD2A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1233</c:v>
                </c:pt>
                <c:pt idx="1">
                  <c:v>1602</c:v>
                </c:pt>
                <c:pt idx="2">
                  <c:v>1652</c:v>
                </c:pt>
              </c:numCache>
            </c:numRef>
          </c:val>
          <c:extLst>
            <c:ext xmlns:c16="http://schemas.microsoft.com/office/drawing/2014/chart" uri="{C3380CC4-5D6E-409C-BE32-E72D297353CC}">
              <c16:uniqueId val="{00000002-2CC1-4637-BF47-825E93DD2A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{A393E816-78D6-4C14-AD12-2373AF52E6B2}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63E-4547-BD46-FE7DA0493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{02C49157-E903-4C61-BBFF-9492A7E85CA3}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3E-4547-BD46-FE7DA0493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{62335BC2-0CD7-49DC-96A7-94758692C49D}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3E-4547-BD46-FE7DA0493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{D8D10398-2571-4960-A1EC-F34D9AF5CEB0}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3E-4547-BD46-FE7DA0493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{8127D82D-AEBA-4100-8EE1-028C65DC455E}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3E-4547-BD46-FE7DA04939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{E916030C-7E7C-42A5-BA35-C235C1BFDDE7}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63E-4547-BD46-FE7DA04939B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{82877B2D-4859-414E-B5B2-DA0C33724A2A}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63E-4547-BD46-FE7DA04939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{47A2297E-9935-4386-958F-2F9772E8DC59}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63E-4547-BD46-FE7DA04939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{7E5379C5-EB1C-4758-8D29-199CBFC6F982}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63E-4547-BD46-FE7DA0493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64.900000000000006</c:v>
                </c:pt>
                <c:pt idx="16">
                  <c:v>65.8</c:v>
                </c:pt>
                <c:pt idx="24">
                  <c:v>65</c:v>
                </c:pt>
                <c:pt idx="32">
                  <c:v>66.5</c:v>
                </c:pt>
              </c:numCache>
            </c:numRef>
          </c:xVal>
          <c:yVal>
            <c:numRef>
              <c:f>公会計指標分析・財政指標組合せ分析表!$BP$51:$DC$51</c:f>
              <c:numCache>
                <c:formatCode>#,##0.0;"▲ "#,##0.0</c:formatCode>
                <c:ptCount val="40"/>
                <c:pt idx="16">
                  <c:v>9.1999999999999993</c:v>
                </c:pt>
              </c:numCache>
            </c:numRef>
          </c:yVal>
          <c:smooth val="0"/>
          <c:extLst>
            <c:ext xmlns:c16="http://schemas.microsoft.com/office/drawing/2014/chart" uri="{C3380CC4-5D6E-409C-BE32-E72D297353CC}">
              <c16:uniqueId val="{00000009-B63E-4547-BD46-FE7DA04939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{579F7129-F1BA-444E-B430-61830FF984DB}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63E-4547-BD46-FE7DA04939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{854D764A-6EB7-49B5-ABB7-EC17F86A1AAD}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3E-4547-BD46-FE7DA0493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{F7F1E0DD-7A4B-48FF-A5EB-F474DA920E7F}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3E-4547-BD46-FE7DA0493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{E6982879-04DF-42D4-A462-7BD3CD57B1C8}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3E-4547-BD46-FE7DA0493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{3ABC10EA-C2E5-42F9-9C0A-56AA06D6B23F}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3E-4547-BD46-FE7DA04939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{E719B36A-36C7-4C0B-92E1-00CB3DF09FB1}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63E-4547-BD46-FE7DA04939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{2DE1DE93-FDEF-4408-8E9E-30474C68D308}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63E-4547-BD46-FE7DA04939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{F67ABDF0-BE9E-45AE-97CA-932A3BADEC6A}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63E-4547-BD46-FE7DA04939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{DC14DFB1-C535-4D4A-8DA6-FB5754F70FE7}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63E-4547-BD46-FE7DA0493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3E-4547-BD46-FE7DA04939B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{89326112-0DCB-46C3-BDC3-EE341E85B040}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31D-4E13-A6E0-12CD867F39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{7E7EAE75-10BC-4C8A-98B0-C5471CE8C88F}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D-4E13-A6E0-12CD867F39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{991A10B2-EC89-4DD5-9DE1-C8431727FAA5}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D-4E13-A6E0-12CD867F39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{9783AC53-E979-45F4-8FB5-93EB54EBA2AF}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D-4E13-A6E0-12CD867F39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{3A1EBA34-C993-46F4-AE91-22054BBCD311}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D-4E13-A6E0-12CD867F39E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{1DCCEF54-AFD9-4B6B-8A89-1107E8ACA84B}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31D-4E13-A6E0-12CD867F39E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{03E5120F-91BD-4651-84E3-952DADD80E79}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31D-4E13-A6E0-12CD867F39E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{8B5B8C73-ABC4-4234-843A-0F3AA1921342}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31D-4E13-A6E0-12CD867F39E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{FFCFF02C-A838-4FEE-8AD7-797ACAEC0D62}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31D-4E13-A6E0-12CD867F39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5.8</c:v>
                </c:pt>
                <c:pt idx="24">
                  <c:v>6.3</c:v>
                </c:pt>
                <c:pt idx="32">
                  <c:v>7.5</c:v>
                </c:pt>
              </c:numCache>
            </c:numRef>
          </c:xVal>
          <c:yVal>
            <c:numRef>
              <c:f>公会計指標分析・財政指標組合せ分析表!$BP$73:$DC$73</c:f>
              <c:numCache>
                <c:formatCode>#,##0.0;"▲ "#,##0.0</c:formatCode>
                <c:ptCount val="40"/>
                <c:pt idx="16">
                  <c:v>9.1999999999999993</c:v>
                </c:pt>
              </c:numCache>
            </c:numRef>
          </c:yVal>
          <c:smooth val="0"/>
          <c:extLst>
            <c:ext xmlns:c16="http://schemas.microsoft.com/office/drawing/2014/chart" uri="{C3380CC4-5D6E-409C-BE32-E72D297353CC}">
              <c16:uniqueId val="{00000009-431D-4E13-A6E0-12CD867F39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{A748E55E-1508-460E-99A5-6BD3FFD2B1AD}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31D-4E13-A6E0-12CD867F39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{F1CDA0A8-C0A6-4114-8E8B-67502FBB675B}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D-4E13-A6E0-12CD867F39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{3B6FA80F-8EE1-45A6-9F15-92CBEAD4B249}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D-4E13-A6E0-12CD867F39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{2A3DFA77-7DC6-4613-BD48-8948399A8542}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D-4E13-A6E0-12CD867F39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{828FEEA2-EDFE-485D-B227-3FACA66C9166}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D-4E13-A6E0-12CD867F39E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{C995AD1F-390F-4B2C-8000-42D39CC197F7}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31D-4E13-A6E0-12CD867F39E3}"/>
                </c:ext>
              </c:extLst>
            </c:dLbl>
            <c:dLbl>
              <c:idx val="16"/>
              <c:layout>
                <c:manualLayout>
                  <c:x val="-3.1570342725075584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{FA0E25BF-AF67-46F2-BB0B-08BAC9701C6F}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31D-4E13-A6E0-12CD867F39E3}"/>
                </c:ext>
              </c:extLst>
            </c:dLbl>
            <c:dLbl>
              <c:idx val="24"/>
              <c:layout>
                <c:manualLayout>
                  <c:x val="-4.4905057365901176E-2"/>
                  <c:y val="-5.295628420166489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{83E50877-A705-4FF6-9218-F55893D3B55A}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31D-4E13-A6E0-12CD867F39E3}"/>
                </c:ext>
              </c:extLst>
            </c:dLbl>
            <c:dLbl>
              <c:idx val="32"/>
              <c:layout>
                <c:manualLayout>
                  <c:x val="-1.8235628084249993E-2"/>
                  <c:y val="-9.07977357461810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{CDE587A3-B24F-4846-9AB8-7AFAE015FB6B}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31D-4E13-A6E0-12CD867F39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1D-4E13-A6E0-12CD867F39E3}"/>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D84411-F1C1-4F96-8782-117473AC455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DBB8054-6521-40BF-BC05-F4404BFC579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9C7895F-BDE0-4847-84D3-261B8295FD4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E8AC3DC-DEC1-4A8E-9AD8-794652E6629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EDE4BAF-8FC2-49FF-BAD6-49399014F7B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94C7B-E259-455A-973F-F8C2C36BAEE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23E6E65-73A6-4BCF-9D75-D65F67442D9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0264D5-0F3C-48D9-A2AE-9BC729047D6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4246D0C-DB02-49B4-96DE-FCC340216BB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BB4B2D-20F5-437D-B08E-873B7B8FDA1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8DA33C-29B5-4C0C-AB7B-51EF953333F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6E566CD-BA4B-4E60-838A-5525759B9A3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93F4E8E-3C57-425C-A76E-1D86B706B4D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E9C587-6448-49BF-A74D-6B24A6907EC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63F541-0E92-4CF4-9B56-2978968447C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339943-C390-4DC8-B766-50D3556B23F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D1DB9C8-2646-4846-B620-A520FFBDA04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43C2323-12FD-4B1A-91F4-73E1B0DC590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20400DD-2E1C-4464-AEF7-D8C40E1A2F5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224D885-B139-4239-B75E-8B1A15C565F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FC4F02D-428A-439B-8540-FA401347C58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F93371D-4E3F-4E37-ADC8-6D33CF475FB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3EF554-11A8-4CD9-B309-AB2633DD410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37B338E-3AC5-48B4-8B12-0E89D43E57C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D1D21E7-C686-4A1A-B649-BAC6AF6CAEE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2B404A4-B345-4A5F-B807-D9576DF7A61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051E6E-DE61-49A0-9E38-440A344997F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45DC977-E0B9-4D67-8BF4-40BE00ECA64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755A953-700A-4806-BF6E-433903600B5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33C729-A211-4960-B343-A59C5FB2CF7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9AB6A73-880B-486F-BA8B-AB8462EDFB3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5D2D271-232C-40A3-A96A-3879EAEEAD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F3F582A-846B-4C44-8660-3775B81192C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363FFB3-0165-47B9-9D5C-243A5450D3F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C505510-0A5A-4C8C-BDF2-1640F71D9F7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4D0AD13-17D9-4E5A-A1BB-21B66E5FF42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D342A1C-549D-451D-970D-7760D93923B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071A8BF-819D-4930-8297-4B1ED69BC22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A27B324-ABD4-466D-91A0-7829EBBEFEB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83FC53B-3AC3-4420-9FAE-B3A06FCFC9D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945590-0D6B-4C60-AF71-2EC960F8497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469709-5933-43E2-A9BE-569B9C9E029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DD0AE6-C693-43C6-B2C5-45037ACFAE0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0D34796-0C1B-4463-ACCA-42A1BE6B55C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F3AFA68-F350-4CC3-BAFA-F119C64D1F0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3A8CA71-5916-48F2-96E4-D8FFCF7507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2BBE73C-4028-4AF0-B2FB-544E2ED2FFF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人口減少や少子高齢化の進行に加え、町内に中心となる産業がないこと等により、税収が少なく財政基盤が弱いため、類似団体平均値を下回っている。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までに、小・中学校の統廃合や保育所・老人ホームの民営化、退職者不補充による定員管理の適正化、議員定数の削減、小学校給食調理の一元化、窓口、学校給食、学校環境整備、図書館業務の民営化等、行財政改革を推進してき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AC0E95A-EAE0-4DB0-9B97-792DBECE5B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A678ED3-777C-4C80-B2DD-B4AAF8FCC8D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05E1698-20EE-4A8B-909B-707DB104001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F91C6A4-AFB0-4B25-A4F2-C929A8BA25D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557B338-2FB5-4538-95CC-0AECC20F3D7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DEBD33E-1C3E-443F-863B-09600778B89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6DD532E-F650-4C3F-ADAA-FB633573D8F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7572BD9-EB7C-471B-830B-798856EAC90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BA7BAD1-591A-4E78-9AEE-6E19FED97B7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2D18D3D-F1D6-479A-B9E1-59123DFA0DE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3E43AB6-D0FE-4D51-8592-866D23C0AE8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ECCF104-6D2C-4647-86B1-4BD22312A9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C1BBD58-9AAA-43FE-8A70-1FD866EDC0E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7FCB3697-818E-440D-A4FA-6A101F65E0C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77CA898-7438-4AF0-9C5D-2B916748414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8FB3617-5198-4CE8-8695-8F3AF139263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9D7018B3-95B9-4784-8B9F-11DF6F9C24E7}"/>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42BE01D8-400F-4AC6-8854-901A5D7B28A3}"/>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513F2CBC-B2A7-454E-B791-38BA22B228D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72863227-26CA-4FA5-8AD3-F9DFBAA93AAB}"/>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92721721-FFDA-41EE-9AB4-AC6F7B5980FC}"/>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8758C794-2DE9-4BFB-A94E-6D6C91A59F9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C15AE32C-0C7C-4FAA-BFC2-F10FC4E6918D}"/>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2CE2277-707C-42A0-9499-77523CA563B3}"/>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DFDAFB4F-40F0-4B40-A805-A279784DA795}"/>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DF24D632-034C-45F3-B086-9C3C6079CC24}"/>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6EB123D-64E3-46FA-8788-C54A432BD50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64E59ED2-56AA-4518-9CEA-701A28046AF9}"/>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97F82238-FEA8-4EB0-A6F5-8FBD11C1548B}"/>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751A760-1DA1-4CF5-90DD-18B9FBA14BF3}"/>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AB27ADD-C823-4BBD-90A9-37A22AC571F9}"/>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D2BB67B-DEA7-4B66-AB83-5DB1A8281F5D}"/>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34ABE30-847B-4BB2-94F0-3CE830852114}"/>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FC68664-F238-4C30-B123-916DFC898FF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C082F8C-6F5D-4FFC-82B0-65EE0C7D5F8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25E6D20-D30E-47E7-AADE-EFF4A13F6E3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4A47D9-9B92-4225-B1D7-521807B48BE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C489D36-F47E-45C5-A6CB-0688F178596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708F27DC-8E6E-433D-8459-2EF32F12EB1A}"/>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1B2518E4-465F-4388-A0E1-208D69DC36B6}"/>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A18D5C49-FBF4-490F-9AE1-ED6C01D1CE35}"/>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DD1B6F0-BA8C-488E-B517-90B29887652B}"/>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609B7836-4BC2-4D23-98A3-2157C62C3D9A}"/>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521E98BB-8077-4B00-8A82-0AE0A5729EB9}"/>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ECFC525E-FF64-4A78-8300-309203B149AB}"/>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CADC5310-FF72-4290-99D9-E83203F54603}"/>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942C20F-C294-4572-9B80-0D8A2C937084}"/>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4586FECA-3B04-434E-B146-218025ADED82}"/>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C85ECAF-E763-4E94-8B17-0F7797CAC6A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D01395F-459D-4A7D-A467-48FBF905530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4258070-21A8-4CCE-851C-0038D3DF0D4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5D44CEE-6873-42B4-86E7-A20A8B74FA6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772AFF0-D4C6-40EC-997D-7E0D19228AE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AC334B2-C8B4-4F36-A339-666845EC948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FE9CB7E-8E8A-4392-85BF-6C9F7824CC0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B80BFD8-E013-4A5D-B6AD-262F5575C65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1BD8B49-8B52-4B7E-98B4-AE093F8D1A1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B0FAB05-C091-4CE7-A7AC-D321F5427B4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C3A5400-5E34-424E-92E4-4DF7C86DF5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C4CE1F3-A8AB-4D0C-B5CD-F7799CF0989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02F314B-4FE4-4145-A939-80150A4F5AF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年度は、分子である人件費、維持補修費、公債費等が増加したことに加え、分母である普通交付税等の経常一般財源等が減少したため、比率は上昇した。</a:t>
          </a:r>
        </a:p>
        <a:p>
          <a:r>
            <a:rPr kumimoji="1" lang="ja-JP" altLang="en-US" sz="1300">
              <a:latin typeface="ＭＳ Ｐゴシック" panose="020B0600070205080204" pitchFamily="50" charset="-128"/>
              <a:ea typeface="ＭＳ Ｐゴシック" panose="020B0600070205080204" pitchFamily="50" charset="-128"/>
            </a:rPr>
            <a:t>　今後とも経常経費の抑制と経常一般財源等の収入確保、経常経費に充当する特定財源の確保を図り、比率の低下に努める。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51367B7-583B-4C85-977F-31D78383E73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90ECFE74-ECE3-4AA7-8544-C9CE9A4559F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5E29338-E909-4981-BB66-12942F29A2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BDEDC15-1D34-4BAE-BFFC-E47A580D3FC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C25FD0F-F329-44BE-8802-F13F2244C0C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C9E6322-D64B-4041-AFAA-6B161D07F62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44FEF593-6B63-4DFB-BBFF-E31E3C01276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2EED428-225A-4C7A-8124-2F3206AEE0F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CA3655B9-B195-42F8-A657-56EC8890C28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84BCD146-BFE4-438F-B502-BF7B900BC7E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10520E3-6187-4477-A289-73901D821C7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EA7725C5-2936-4B61-A8EA-5E33EA85614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AAA00208-15C4-4486-BBF0-FD78869BA74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B7F5320-4D4F-44B9-A89E-3F38C82F952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BA750326-1FFA-4C60-8958-5C2A4DA937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3CE300E-FD41-4F86-A850-5648B8E699B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F6F0E59-3356-4F7F-8E9A-DCBF042DC5E8}"/>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8EB5FCF-D5B2-46F3-8540-5D340D1BFF37}"/>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639035D3-08BC-4693-80A5-7844A09514CA}"/>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5E0544A9-ED80-4C39-AF84-253B341AF7CE}"/>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B4A8107C-E0FF-4974-BB60-248A3DEEB9E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6F4E5D7B-AF76-4AC9-B1CD-0E71CBA02881}"/>
            </a:ext>
          </a:extLst>
        </xdr:cNvPr>
        <xdr:cNvCxnSpPr/>
      </xdr:nvCxnSpPr>
      <xdr:spPr>
        <a:xfrm>
          <a:off x="4114800" y="1075478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C2E12974-B597-4BDD-A903-18B890D5569F}"/>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F7CDD3F-5494-47D3-8DB1-736DB84D584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23283</xdr:rowOff>
    </xdr:to>
    <xdr:cxnSp macro="">
      <xdr:nvCxnSpPr>
        <xdr:cNvPr id="134" name="直線コネクタ 133">
          <a:extLst>
            <a:ext uri="{FF2B5EF4-FFF2-40B4-BE49-F238E27FC236}">
              <a16:creationId xmlns:a16="http://schemas.microsoft.com/office/drawing/2014/main" id="{112389C0-C423-47C4-9893-A0B321E97477}"/>
            </a:ext>
          </a:extLst>
        </xdr:cNvPr>
        <xdr:cNvCxnSpPr/>
      </xdr:nvCxnSpPr>
      <xdr:spPr>
        <a:xfrm flipV="1">
          <a:off x="3225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F1AF3817-A917-4D75-8C00-36A6FDE3C5D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CDA297C3-BD35-4BB6-804D-6BDF9B7C0373}"/>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222F9918-5644-4F21-883E-900258C62E84}"/>
            </a:ext>
          </a:extLst>
        </xdr:cNvPr>
        <xdr:cNvCxnSpPr/>
      </xdr:nvCxnSpPr>
      <xdr:spPr>
        <a:xfrm flipV="1">
          <a:off x="2336800" y="1099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206D2EF5-0025-43DB-864F-7DB948CAF362}"/>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4B9D3D6B-B826-4A6D-A573-31BD191C6C55}"/>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8679</xdr:rowOff>
    </xdr:to>
    <xdr:cxnSp macro="">
      <xdr:nvCxnSpPr>
        <xdr:cNvPr id="140" name="直線コネクタ 139">
          <a:extLst>
            <a:ext uri="{FF2B5EF4-FFF2-40B4-BE49-F238E27FC236}">
              <a16:creationId xmlns:a16="http://schemas.microsoft.com/office/drawing/2014/main" id="{B195E280-5CE9-46F9-A043-DDC9827BE4D9}"/>
            </a:ext>
          </a:extLst>
        </xdr:cNvPr>
        <xdr:cNvCxnSpPr/>
      </xdr:nvCxnSpPr>
      <xdr:spPr>
        <a:xfrm flipV="1">
          <a:off x="1447800" y="111247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AC22F63E-A5A6-40ED-9074-179A7CE56226}"/>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807B0781-F401-4C97-824F-DB778E769AC8}"/>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2ED2B6D8-3F04-41D9-86F0-F47227543D0F}"/>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577D2141-6154-4AF4-ADF9-39C8F57EC577}"/>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60AFD7F-0A95-4FD0-B4F9-2FBDE66E94E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4A8A24-1016-4B48-B1A8-9D6628EF818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EA70CA0-C2D1-4F14-912D-FC8ACBBCF75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BE63E1-A4D4-4503-B998-F8BA0CF10A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5EBE457-39AE-4062-B689-192B4E56E7A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9456B4DE-3795-4F51-AA69-57DB951D8DFE}"/>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1" name="財政構造の弾力性該当値テキスト">
          <a:extLst>
            <a:ext uri="{FF2B5EF4-FFF2-40B4-BE49-F238E27FC236}">
              <a16:creationId xmlns:a16="http://schemas.microsoft.com/office/drawing/2014/main" id="{C4DBCFD9-489B-42BC-9079-DCC4F1859BCB}"/>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4E8E92A-4578-4D20-B8C8-41F19B01F9B2}"/>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2E47C270-4DED-41D7-9CB2-87E7D1AB637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4" name="楕円 153">
          <a:extLst>
            <a:ext uri="{FF2B5EF4-FFF2-40B4-BE49-F238E27FC236}">
              <a16:creationId xmlns:a16="http://schemas.microsoft.com/office/drawing/2014/main" id="{D14DBA49-D220-478F-B034-3E006D21D78C}"/>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5" name="テキスト ボックス 154">
          <a:extLst>
            <a:ext uri="{FF2B5EF4-FFF2-40B4-BE49-F238E27FC236}">
              <a16:creationId xmlns:a16="http://schemas.microsoft.com/office/drawing/2014/main" id="{53A47889-3C45-47FE-9F34-C56EED073517}"/>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4BAB218F-2820-4C25-9078-755C7624F2CE}"/>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61191D5B-999A-457C-84FC-2B01E13CF632}"/>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58" name="楕円 157">
          <a:extLst>
            <a:ext uri="{FF2B5EF4-FFF2-40B4-BE49-F238E27FC236}">
              <a16:creationId xmlns:a16="http://schemas.microsoft.com/office/drawing/2014/main" id="{6ABF1AB2-65E9-4172-85EB-9DD42CD9980F}"/>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59" name="テキスト ボックス 158">
          <a:extLst>
            <a:ext uri="{FF2B5EF4-FFF2-40B4-BE49-F238E27FC236}">
              <a16:creationId xmlns:a16="http://schemas.microsoft.com/office/drawing/2014/main" id="{D5285EDC-2A53-4BCC-8C13-EBDEA947F1C7}"/>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02793E1-90DA-4442-9626-5511019E0F7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59AB40F-150D-4E1E-99DE-E537B6872B4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84F27F7-FB13-4EC9-8856-E1E8AF7EAED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B29010D-C894-4ADE-8F5C-4800096B779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C863FE3-2857-41F8-8BEB-654594197A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216FB18E-F125-4406-B37B-7534F6D13EE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B88BBBC-2650-419C-90DC-D690B6B818A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9D1BC3F-8852-4183-A08A-076CC3A6F45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632C0AA-69B9-4518-B599-9D819B1766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31B2258-2056-4B25-8687-12F79A63585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CD075D0-62C9-4D8E-9C3B-6DF510C6415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DC61788-1413-4A48-A737-A60F4E3602E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6D88B50-BE3A-4C14-9392-AC279EB59BA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人口減少に伴い、毎年度類似団体平均値を下回っている。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年度は、前年度より物件費は減少したものの、一般会計給与負担職員、会計年度任用職員、消防団報酬等の増加額が上回ったため、人口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人当たり決算額が増加した。</a:t>
          </a:r>
        </a:p>
        <a:p>
          <a:r>
            <a:rPr kumimoji="1" lang="ja-JP" altLang="en-US" sz="1300">
              <a:latin typeface="ＭＳ Ｐゴシック" panose="020B0600070205080204" pitchFamily="50" charset="-128"/>
              <a:ea typeface="ＭＳ Ｐゴシック" panose="020B0600070205080204" pitchFamily="50" charset="-128"/>
            </a:rPr>
            <a:t>　今後とも、最重要課題である人口減少対策に力をいれるとともに、適正な給与制度の運用、職員配置の適正化及び事務事業の見直し等に努め、経費節減を図っていく。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313C5A1-9316-4A5C-AEDA-11A4FF9807E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4B6DC71A-63F7-477D-9682-A79DAE28F47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E49027BC-9BB3-4EFF-BCB3-4EFA086D7A1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F5FBF8A-23C3-44B6-A0F9-F995068BE4C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D3EEFB5-1B24-4ACE-B24F-FF121F00264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D23FE5E-A7D1-4FDF-8855-556EC8437B5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5B1669B-2F8B-4EFC-9201-7659AFCEC99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CD7A9E0-6BD0-43EC-83D4-2437D5AC90B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E42262D-D76B-4785-8E56-CFFC47E11B4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D0ACE6C-EA8F-48BA-B972-B3F96AD8D60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A00401E-ACB5-4782-AC54-0FFFB277CBD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4A484CA-1A58-490A-A4F6-389CF444209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A528283A-9CE1-47A7-8E55-E153AFFB2FF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13E857B-B379-4D69-8AFD-1D92F68FE06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4924CBF-C783-40F0-9C15-56163F5B4A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497B238-AE03-4211-B7F0-1CCA63F656EF}"/>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6D84A1D3-6BAA-4CF1-B5F9-D441C837392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6C6758FB-647B-48FD-A3B3-D24E4B6D486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441BD228-6EEA-466E-A54E-041F279A8967}"/>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E46592E-69AD-4737-B71C-DFE32C4D2A22}"/>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81927</xdr:rowOff>
    </xdr:from>
    <xdr:to>
      <xdr:col>23</xdr:col>
      <xdr:colOff>133350</xdr:colOff>
      <xdr:row>82</xdr:row>
      <xdr:rowOff>109401</xdr:rowOff>
    </xdr:to>
    <xdr:cxnSp macro="">
      <xdr:nvCxnSpPr>
        <xdr:cNvPr id="193" name="直線コネクタ 192">
          <a:extLst>
            <a:ext uri="{FF2B5EF4-FFF2-40B4-BE49-F238E27FC236}">
              <a16:creationId xmlns:a16="http://schemas.microsoft.com/office/drawing/2014/main" id="{EA36A925-D38D-457C-A98D-22D9A9AC7DB9}"/>
            </a:ext>
          </a:extLst>
        </xdr:cNvPr>
        <xdr:cNvCxnSpPr/>
      </xdr:nvCxnSpPr>
      <xdr:spPr>
        <a:xfrm>
          <a:off x="4114800" y="14140827"/>
          <a:ext cx="8382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FEE79BB2-F240-4CD1-9D39-FF8BC16C7099}"/>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B00EAA6F-2980-4508-92B6-4F1AF43DDD7F}"/>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66460</xdr:rowOff>
    </xdr:from>
    <xdr:to>
      <xdr:col>19</xdr:col>
      <xdr:colOff>133350</xdr:colOff>
      <xdr:row>82</xdr:row>
      <xdr:rowOff>81927</xdr:rowOff>
    </xdr:to>
    <xdr:cxnSp macro="">
      <xdr:nvCxnSpPr>
        <xdr:cNvPr id="196" name="直線コネクタ 195">
          <a:extLst>
            <a:ext uri="{FF2B5EF4-FFF2-40B4-BE49-F238E27FC236}">
              <a16:creationId xmlns:a16="http://schemas.microsoft.com/office/drawing/2014/main" id="{4D6835A7-61CC-49EE-8163-55DDB26DA304}"/>
            </a:ext>
          </a:extLst>
        </xdr:cNvPr>
        <xdr:cNvCxnSpPr/>
      </xdr:nvCxnSpPr>
      <xdr:spPr>
        <a:xfrm>
          <a:off x="3225800" y="14125360"/>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F0D404C-04DF-4D81-AA7A-6626546F9222}"/>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47B6290B-CD0A-47D9-989B-0D2D31C47DE3}"/>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32731</xdr:rowOff>
    </xdr:from>
    <xdr:to>
      <xdr:col>15</xdr:col>
      <xdr:colOff>82550</xdr:colOff>
      <xdr:row>82</xdr:row>
      <xdr:rowOff>66460</xdr:rowOff>
    </xdr:to>
    <xdr:cxnSp macro="">
      <xdr:nvCxnSpPr>
        <xdr:cNvPr id="199" name="直線コネクタ 198">
          <a:extLst>
            <a:ext uri="{FF2B5EF4-FFF2-40B4-BE49-F238E27FC236}">
              <a16:creationId xmlns:a16="http://schemas.microsoft.com/office/drawing/2014/main" id="{C48EBBA9-62AA-450F-8192-EAE9ECC9B8E6}"/>
            </a:ext>
          </a:extLst>
        </xdr:cNvPr>
        <xdr:cNvCxnSpPr/>
      </xdr:nvCxnSpPr>
      <xdr:spPr>
        <a:xfrm>
          <a:off x="2336800" y="14091631"/>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CE5EE813-D707-4890-9D0D-E6C675553846}"/>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A8867383-7F13-4BCB-A17C-D50C81F260BE}"/>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32731</xdr:rowOff>
    </xdr:from>
    <xdr:to>
      <xdr:col>11</xdr:col>
      <xdr:colOff>31750</xdr:colOff>
      <xdr:row>82</xdr:row>
      <xdr:rowOff>35624</xdr:rowOff>
    </xdr:to>
    <xdr:cxnSp macro="">
      <xdr:nvCxnSpPr>
        <xdr:cNvPr id="202" name="直線コネクタ 201">
          <a:extLst>
            <a:ext uri="{FF2B5EF4-FFF2-40B4-BE49-F238E27FC236}">
              <a16:creationId xmlns:a16="http://schemas.microsoft.com/office/drawing/2014/main" id="{6B172A7C-D27E-4FFB-B537-E9B71233B494}"/>
            </a:ext>
          </a:extLst>
        </xdr:cNvPr>
        <xdr:cNvCxnSpPr/>
      </xdr:nvCxnSpPr>
      <xdr:spPr>
        <a:xfrm flipV="1">
          <a:off x="1447800" y="14091631"/>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8D8AA77A-686D-41DF-87DA-BDDAF4F9E30D}"/>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A4C71C67-9450-4A0F-9B89-AD449CBF8DC5}"/>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D593BEDD-16DC-4463-9911-4E6795D1BED4}"/>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1301ED2A-2951-46D0-86FC-58669D78E9BA}"/>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20C1D7D-0AB2-40B7-A979-BE67BFF8069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8459376-EB1B-4E33-BC7D-2CFB2C73945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6F3845E-90CA-4111-9A53-F4E38CBF3B0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C0E7320-EA97-41ED-A620-1D7A56A9244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92E621A-0886-4029-A94A-98571F0338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58601</xdr:rowOff>
    </xdr:from>
    <xdr:to>
      <xdr:col>23</xdr:col>
      <xdr:colOff>184150</xdr:colOff>
      <xdr:row>82</xdr:row>
      <xdr:rowOff>160201</xdr:rowOff>
    </xdr:to>
    <xdr:sp macro="" textlink="">
      <xdr:nvSpPr>
        <xdr:cNvPr id="212" name="楕円 211">
          <a:extLst>
            <a:ext uri="{FF2B5EF4-FFF2-40B4-BE49-F238E27FC236}">
              <a16:creationId xmlns:a16="http://schemas.microsoft.com/office/drawing/2014/main" id="{5CBF634B-125B-4AE5-AE19-630D7FB9FFD2}"/>
            </a:ext>
          </a:extLst>
        </xdr:cNvPr>
        <xdr:cNvSpPr/>
      </xdr:nvSpPr>
      <xdr:spPr>
        <a:xfrm>
          <a:off x="4902200" y="14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75128</xdr:rowOff>
    </xdr:from>
    <xdr:ext cx="762000" cy="259045"/>
    <xdr:sp macro="" textlink="">
      <xdr:nvSpPr>
        <xdr:cNvPr id="213" name="人件費・物件費等の状況該当値テキスト">
          <a:extLst>
            <a:ext uri="{FF2B5EF4-FFF2-40B4-BE49-F238E27FC236}">
              <a16:creationId xmlns:a16="http://schemas.microsoft.com/office/drawing/2014/main" id="{FFB9762C-8881-42BA-9851-EDDA458C832F}"/>
            </a:ext>
          </a:extLst>
        </xdr:cNvPr>
        <xdr:cNvSpPr txBox="1"/>
      </xdr:nvSpPr>
      <xdr:spPr>
        <a:xfrm>
          <a:off x="5041900" y="139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31127</xdr:rowOff>
    </xdr:from>
    <xdr:to>
      <xdr:col>19</xdr:col>
      <xdr:colOff>184150</xdr:colOff>
      <xdr:row>82</xdr:row>
      <xdr:rowOff>132727</xdr:rowOff>
    </xdr:to>
    <xdr:sp macro="" textlink="">
      <xdr:nvSpPr>
        <xdr:cNvPr id="214" name="楕円 213">
          <a:extLst>
            <a:ext uri="{FF2B5EF4-FFF2-40B4-BE49-F238E27FC236}">
              <a16:creationId xmlns:a16="http://schemas.microsoft.com/office/drawing/2014/main" id="{FAB0F602-B5BF-43D8-8353-8C293D4333FB}"/>
            </a:ext>
          </a:extLst>
        </xdr:cNvPr>
        <xdr:cNvSpPr/>
      </xdr:nvSpPr>
      <xdr:spPr>
        <a:xfrm>
          <a:off x="4064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142904</xdr:rowOff>
    </xdr:from>
    <xdr:ext cx="736600" cy="259045"/>
    <xdr:sp macro="" textlink="">
      <xdr:nvSpPr>
        <xdr:cNvPr id="215" name="テキスト ボックス 214">
          <a:extLst>
            <a:ext uri="{FF2B5EF4-FFF2-40B4-BE49-F238E27FC236}">
              <a16:creationId xmlns:a16="http://schemas.microsoft.com/office/drawing/2014/main" id="{4EB2C86B-A629-4C03-93E3-6C25E76D8598}"/>
            </a:ext>
          </a:extLst>
        </xdr:cNvPr>
        <xdr:cNvSpPr txBox="1"/>
      </xdr:nvSpPr>
      <xdr:spPr>
        <a:xfrm>
          <a:off x="3733800" y="1385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15660</xdr:rowOff>
    </xdr:from>
    <xdr:to>
      <xdr:col>15</xdr:col>
      <xdr:colOff>133350</xdr:colOff>
      <xdr:row>82</xdr:row>
      <xdr:rowOff>117260</xdr:rowOff>
    </xdr:to>
    <xdr:sp macro="" textlink="">
      <xdr:nvSpPr>
        <xdr:cNvPr id="216" name="楕円 215">
          <a:extLst>
            <a:ext uri="{FF2B5EF4-FFF2-40B4-BE49-F238E27FC236}">
              <a16:creationId xmlns:a16="http://schemas.microsoft.com/office/drawing/2014/main" id="{598BB860-A697-4895-B9AF-14D6D75F7E97}"/>
            </a:ext>
          </a:extLst>
        </xdr:cNvPr>
        <xdr:cNvSpPr/>
      </xdr:nvSpPr>
      <xdr:spPr>
        <a:xfrm>
          <a:off x="3175000" y="140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127437</xdr:rowOff>
    </xdr:from>
    <xdr:ext cx="762000" cy="259045"/>
    <xdr:sp macro="" textlink="">
      <xdr:nvSpPr>
        <xdr:cNvPr id="217" name="テキスト ボックス 216">
          <a:extLst>
            <a:ext uri="{FF2B5EF4-FFF2-40B4-BE49-F238E27FC236}">
              <a16:creationId xmlns:a16="http://schemas.microsoft.com/office/drawing/2014/main" id="{D289E548-EB94-48B1-82B4-817A0B4B7FC6}"/>
            </a:ext>
          </a:extLst>
        </xdr:cNvPr>
        <xdr:cNvSpPr txBox="1"/>
      </xdr:nvSpPr>
      <xdr:spPr>
        <a:xfrm>
          <a:off x="2844800" y="138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153381</xdr:rowOff>
    </xdr:from>
    <xdr:to>
      <xdr:col>11</xdr:col>
      <xdr:colOff>82550</xdr:colOff>
      <xdr:row>82</xdr:row>
      <xdr:rowOff>83531</xdr:rowOff>
    </xdr:to>
    <xdr:sp macro="" textlink="">
      <xdr:nvSpPr>
        <xdr:cNvPr id="218" name="楕円 217">
          <a:extLst>
            <a:ext uri="{FF2B5EF4-FFF2-40B4-BE49-F238E27FC236}">
              <a16:creationId xmlns:a16="http://schemas.microsoft.com/office/drawing/2014/main" id="{26A10C3D-96A4-415E-89B0-746C55A9FFC6}"/>
            </a:ext>
          </a:extLst>
        </xdr:cNvPr>
        <xdr:cNvSpPr/>
      </xdr:nvSpPr>
      <xdr:spPr>
        <a:xfrm>
          <a:off x="2286000" y="14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93708</xdr:rowOff>
    </xdr:from>
    <xdr:ext cx="762000" cy="259045"/>
    <xdr:sp macro="" textlink="">
      <xdr:nvSpPr>
        <xdr:cNvPr id="219" name="テキスト ボックス 218">
          <a:extLst>
            <a:ext uri="{FF2B5EF4-FFF2-40B4-BE49-F238E27FC236}">
              <a16:creationId xmlns:a16="http://schemas.microsoft.com/office/drawing/2014/main" id="{BE01470F-CFCF-429B-B7D4-C74AA3C655EC}"/>
            </a:ext>
          </a:extLst>
        </xdr:cNvPr>
        <xdr:cNvSpPr txBox="1"/>
      </xdr:nvSpPr>
      <xdr:spPr>
        <a:xfrm>
          <a:off x="1955800" y="1380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156274</xdr:rowOff>
    </xdr:from>
    <xdr:to>
      <xdr:col>7</xdr:col>
      <xdr:colOff>31750</xdr:colOff>
      <xdr:row>82</xdr:row>
      <xdr:rowOff>86424</xdr:rowOff>
    </xdr:to>
    <xdr:sp macro="" textlink="">
      <xdr:nvSpPr>
        <xdr:cNvPr id="220" name="楕円 219">
          <a:extLst>
            <a:ext uri="{FF2B5EF4-FFF2-40B4-BE49-F238E27FC236}">
              <a16:creationId xmlns:a16="http://schemas.microsoft.com/office/drawing/2014/main" id="{220169B4-8CF6-4EC2-B124-DB0B1495FFA2}"/>
            </a:ext>
          </a:extLst>
        </xdr:cNvPr>
        <xdr:cNvSpPr/>
      </xdr:nvSpPr>
      <xdr:spPr>
        <a:xfrm>
          <a:off x="1397000" y="14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96601</xdr:rowOff>
    </xdr:from>
    <xdr:ext cx="762000" cy="259045"/>
    <xdr:sp macro="" textlink="">
      <xdr:nvSpPr>
        <xdr:cNvPr id="221" name="テキスト ボックス 220">
          <a:extLst>
            <a:ext uri="{FF2B5EF4-FFF2-40B4-BE49-F238E27FC236}">
              <a16:creationId xmlns:a16="http://schemas.microsoft.com/office/drawing/2014/main" id="{2CFCA194-2304-4DE2-8FA3-58091CD8EE01}"/>
            </a:ext>
          </a:extLst>
        </xdr:cNvPr>
        <xdr:cNvSpPr txBox="1"/>
      </xdr:nvSpPr>
      <xdr:spPr>
        <a:xfrm>
          <a:off x="1066800" y="138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45009C7-FE73-4DAB-A842-87872F6C5B9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8EFF5B4-6106-447D-BF27-905732ED730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29BD571-BB60-48DF-95B9-638774D2303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433FC40-AE76-4DAE-984C-57243B3436F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3E3A984-0292-431D-B8F4-1B99F730366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88E337E-8A51-4E13-81A7-A4C7746768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EF20DE4-117F-4570-9CAC-2993A361E1E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C1E93DB-61E2-44D2-8633-B218204AB43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D6B2583-AAC3-4502-A6D0-B36F8EF924E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FA292F6-F2E8-4009-8BC3-F87C607848E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32D9BDCA-F2ED-4EE5-AD87-61C4581F8D9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F7E38A3-1F82-4C60-A07E-D4D20307AC7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5A3FDD7-5C79-45A2-89CE-71E6BEDA5DF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未満であるものの、経験年数階層分布（大卒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年）が変動したことにより、類似団体より上回った。今後も適正な給与制度の運用に努める。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8499571-6BC3-4BF7-8C22-0EB239E4CBD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EC0C649-FFB3-4252-96C9-8443DBCE0DC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9C72E988-ADB4-4D37-AC42-599385D05BD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993B6CEA-36EC-45AC-A168-BE4592C1F254}"/>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931ECB9-3D45-4BA3-9E57-11C22426FB3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EDE66EA2-E49F-4FB4-9997-0B2D8560E1AA}"/>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2FE268F6-A3E3-43EA-8ACA-F7D2A94FF6E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1BCCFA2-9255-40CE-A630-BDA50033F178}"/>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99053DF-E437-42CC-BB97-519885432B9F}"/>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C9A761A8-41B2-4FDF-8B89-6FDFF34CACEA}"/>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BF2B2A5-7591-4C6F-8F90-258FFAFFD61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30649B8-6F2E-4FAD-A456-242456DECCF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F6BD4EA-2B58-45D9-A5E4-207D1B20C8B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82BD6CA-3175-45A6-B0C8-8ED5FF8E5A9A}"/>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53ADCB3E-BB04-414E-A93F-F89F876C472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3EB8295C-D244-4F54-A8EA-DE9814CF406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A075CD78-BEF7-4A42-823C-398F04191642}"/>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8BF94B3-F0E4-4F1F-87F4-AA239D86F5E7}"/>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33782</xdr:rowOff>
    </xdr:from>
    <xdr:to>
      <xdr:col>81</xdr:col>
      <xdr:colOff>44450</xdr:colOff>
      <xdr:row>88</xdr:row>
      <xdr:rowOff>57913</xdr:rowOff>
    </xdr:to>
    <xdr:cxnSp macro="">
      <xdr:nvCxnSpPr>
        <xdr:cNvPr id="253" name="直線コネクタ 252">
          <a:extLst>
            <a:ext uri="{FF2B5EF4-FFF2-40B4-BE49-F238E27FC236}">
              <a16:creationId xmlns:a16="http://schemas.microsoft.com/office/drawing/2014/main" id="{1AA89CC6-8B0F-4415-A523-F2337C703D6A}"/>
            </a:ext>
          </a:extLst>
        </xdr:cNvPr>
        <xdr:cNvCxnSpPr/>
      </xdr:nvCxnSpPr>
      <xdr:spPr>
        <a:xfrm>
          <a:off x="16179800" y="151213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403CCFEC-54A3-4DD7-8E5A-561F1ED988E1}"/>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2C1B905B-A240-492A-9079-F7AC2D1A8541}"/>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33782</xdr:rowOff>
    </xdr:to>
    <xdr:cxnSp macro="">
      <xdr:nvCxnSpPr>
        <xdr:cNvPr id="256" name="直線コネクタ 255">
          <a:extLst>
            <a:ext uri="{FF2B5EF4-FFF2-40B4-BE49-F238E27FC236}">
              <a16:creationId xmlns:a16="http://schemas.microsoft.com/office/drawing/2014/main" id="{4318F444-0E09-4B65-92F5-8BDBC636771C}"/>
            </a:ext>
          </a:extLst>
        </xdr:cNvPr>
        <xdr:cNvCxnSpPr/>
      </xdr:nvCxnSpPr>
      <xdr:spPr>
        <a:xfrm>
          <a:off x="15290800" y="15111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2A553A14-212A-4C6E-9008-417F79BC636A}"/>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F287522F-F9DF-4571-96CF-5DC52FD786C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142494</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1F85180A-B451-46C2-B35F-2CC2108A2AC5}"/>
            </a:ext>
          </a:extLst>
        </xdr:cNvPr>
        <xdr:cNvCxnSpPr/>
      </xdr:nvCxnSpPr>
      <xdr:spPr>
        <a:xfrm>
          <a:off x="14401800" y="150586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99AF965D-50DF-4D48-AE54-27B7FB243C69}"/>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B7CF9B3D-613C-4A99-A083-B253C928118A}"/>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E8B1B81B-B6EA-4840-B9F1-9E6D7BABAE78}"/>
            </a:ext>
          </a:extLst>
        </xdr:cNvPr>
        <xdr:cNvCxnSpPr/>
      </xdr:nvCxnSpPr>
      <xdr:spPr>
        <a:xfrm flipV="1">
          <a:off x="13512800" y="1505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C0C98BD4-8893-483D-A8E1-24EAA3A57DFE}"/>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675BB2BE-0C75-419B-8FEE-984292B42DF8}"/>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72ED3258-59FC-4F0E-BB93-CA6F83730AF7}"/>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FD7F61DB-FC69-4CE8-83E8-5913E0EF4E27}"/>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C863DDC-C1AC-4D31-84ED-6E82D3540BD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C838F6C-38B2-47D5-8AF8-6DDD61753AB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39DD946-0739-4F4E-93DA-449CA16F23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121FCF-71B9-4BDA-8BA4-598CEA4D8ED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3E44CA-5FF8-4E39-8B66-FA118BBA90A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72" name="楕円 271">
          <a:extLst>
            <a:ext uri="{FF2B5EF4-FFF2-40B4-BE49-F238E27FC236}">
              <a16:creationId xmlns:a16="http://schemas.microsoft.com/office/drawing/2014/main" id="{B8A84960-255D-4E34-9B89-8F55E262BC5B}"/>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73" name="給与水準   （国との比較）該当値テキスト">
          <a:extLst>
            <a:ext uri="{FF2B5EF4-FFF2-40B4-BE49-F238E27FC236}">
              <a16:creationId xmlns:a16="http://schemas.microsoft.com/office/drawing/2014/main" id="{B45D536D-D739-427A-9DB8-EA7A39324084}"/>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a:extLst>
            <a:ext uri="{FF2B5EF4-FFF2-40B4-BE49-F238E27FC236}">
              <a16:creationId xmlns:a16="http://schemas.microsoft.com/office/drawing/2014/main" id="{4BB8C0DA-4F79-4C09-AF44-759260935390}"/>
            </a:ext>
          </a:extLst>
        </xdr:cNvPr>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a:extLst>
            <a:ext uri="{FF2B5EF4-FFF2-40B4-BE49-F238E27FC236}">
              <a16:creationId xmlns:a16="http://schemas.microsoft.com/office/drawing/2014/main" id="{672408AA-6A56-415F-9A17-F8CD7EEF5C33}"/>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9F8F6E07-EC55-44A0-8405-ED0705A72099}"/>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514DE89F-0538-4B1B-83A1-29DF4D838D35}"/>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8" name="楕円 277">
          <a:extLst>
            <a:ext uri="{FF2B5EF4-FFF2-40B4-BE49-F238E27FC236}">
              <a16:creationId xmlns:a16="http://schemas.microsoft.com/office/drawing/2014/main" id="{01D5562A-5F24-42BF-8C9B-C16D78B03A41}"/>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32021</xdr:rowOff>
    </xdr:from>
    <xdr:ext cx="762000" cy="259045"/>
    <xdr:sp macro="" textlink="">
      <xdr:nvSpPr>
        <xdr:cNvPr id="279" name="テキスト ボックス 278">
          <a:extLst>
            <a:ext uri="{FF2B5EF4-FFF2-40B4-BE49-F238E27FC236}">
              <a16:creationId xmlns:a16="http://schemas.microsoft.com/office/drawing/2014/main" id="{1578EEEA-9B8B-4695-BFA7-C0930034FBAC}"/>
            </a:ext>
          </a:extLst>
        </xdr:cNvPr>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80" name="楕円 279">
          <a:extLst>
            <a:ext uri="{FF2B5EF4-FFF2-40B4-BE49-F238E27FC236}">
              <a16:creationId xmlns:a16="http://schemas.microsoft.com/office/drawing/2014/main" id="{E3B98380-5E8C-4C76-B8FF-1162EACEFF94}"/>
            </a:ext>
          </a:extLst>
        </xdr:cNvPr>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80281</xdr:rowOff>
    </xdr:from>
    <xdr:ext cx="762000" cy="259045"/>
    <xdr:sp macro="" textlink="">
      <xdr:nvSpPr>
        <xdr:cNvPr id="281" name="テキスト ボックス 280">
          <a:extLst>
            <a:ext uri="{FF2B5EF4-FFF2-40B4-BE49-F238E27FC236}">
              <a16:creationId xmlns:a16="http://schemas.microsoft.com/office/drawing/2014/main" id="{D29A51F1-60DA-4161-89B3-3EC8D9F3E680}"/>
            </a:ext>
          </a:extLst>
        </xdr:cNvPr>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CEF06137-2DD7-461B-A0F8-EB2653EBD31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AF85E98-FB7B-47FF-A445-4CB2B647DAA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4D2307A5-223E-4554-9B68-515E26565D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404ACED8-7DBE-4172-BACC-0B7518C959E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78A2878-0E87-4DD6-A839-85C50956377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5BEE4FA-046A-43FC-A28D-CD858D8458C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78E352A-CAA7-40C5-B7C7-E1153C70336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4644194-E146-4B66-8E04-0DFD4DA852B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927A705-8205-48E1-B751-57B65F921C7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E152177-A954-48AB-8041-4BC333236A1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3096CD3-98D9-4C8D-8F33-E898ABCF351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BA9FDAF-1724-4F20-9EA0-68F136C1677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D6449B-FCE2-426D-AFA6-1C31BB2E0BF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人当たりの職員数が多くなっている。これは、令和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年度の退職者が平年より多く見込まれており、順次、職員を補充していることによるものである。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本町は面積が広大で、集落が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広範囲にわ</a:t>
          </a:r>
          <a:r>
            <a:rPr kumimoji="1" lang="ja-JP" altLang="en-US" sz="1300">
              <a:latin typeface="ＭＳ Ｐゴシック" panose="020B0600070205080204" pitchFamily="50" charset="-128"/>
              <a:ea typeface="ＭＳ Ｐゴシック" panose="020B0600070205080204" pitchFamily="50" charset="-128"/>
            </a:rPr>
            <a:t>たり点在していることから、人口規模に比べて事業量が多いのが実情である。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今後も住民サービスの質の低下を招かないよう留意しながら、職員配置の適正化に努める。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319AA24-7553-461D-856A-BAF014BE0DC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3B8C0A0-0189-47D5-B336-3EC9B996D9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C7A3D69-E43A-4C07-A002-A59D2D9F0DE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2FBB7F6-43C2-4089-93C4-339C6A4CE50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8F4BB746-663B-459D-9E5C-83B2BACC5D2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2CB0F60-F84E-4202-B473-4991BDF2F5B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797AECD-046C-4A44-9A42-12C143F4910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0119F63-C45B-40B6-AC72-9A0BC395B08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B2350CB-4113-4C05-AEB8-9B23DB2667D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D968CD15-59AB-4F3B-93A9-D287FFB2454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9BCCED1-2AC9-428D-851D-73A8584009B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A8726F3-C952-4760-8B8D-F20F3097C6E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FCBAED8-1823-4FB7-9928-F251A9E3288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6E1567F-A81A-4650-8F63-4C369D62EFF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DF8CDF76-968E-45C2-999D-13586CD7882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A58AF14-AE66-4529-A2F7-BA9C5D6BFDC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7A04C8A-8E5E-4EBF-827C-95A861E69B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4C69186-7CD3-40B8-8922-C8EE4CCEC9C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465CE7DD-3A4C-4F2D-9C87-CD95A35A90D4}"/>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4FF731F-FA08-4BAC-8EC9-E5FE9778874D}"/>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C4D98AD8-5433-4508-8A83-81DACFC2FAF9}"/>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AF8B6B29-71A6-45C6-9E2F-474F5B5B2AD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CE5D874E-613E-4DAF-B661-DEECC24C43F4}"/>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69524</xdr:rowOff>
    </xdr:from>
    <xdr:to>
      <xdr:col>81</xdr:col>
      <xdr:colOff>44450</xdr:colOff>
      <xdr:row>60</xdr:row>
      <xdr:rowOff>126746</xdr:rowOff>
    </xdr:to>
    <xdr:cxnSp macro="">
      <xdr:nvCxnSpPr>
        <xdr:cNvPr id="318" name="直線コネクタ 317">
          <a:extLst>
            <a:ext uri="{FF2B5EF4-FFF2-40B4-BE49-F238E27FC236}">
              <a16:creationId xmlns:a16="http://schemas.microsoft.com/office/drawing/2014/main" id="{78C77021-3935-4A16-81D1-754E839D1E76}"/>
            </a:ext>
          </a:extLst>
        </xdr:cNvPr>
        <xdr:cNvCxnSpPr/>
      </xdr:nvCxnSpPr>
      <xdr:spPr>
        <a:xfrm>
          <a:off x="16179800" y="10356524"/>
          <a:ext cx="838200" cy="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994E502E-121F-482C-B92D-C2CAE26755F8}"/>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8FE6B66D-2EAC-4131-8023-ED870DF4E312}"/>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45738</xdr:rowOff>
    </xdr:from>
    <xdr:to>
      <xdr:col>77</xdr:col>
      <xdr:colOff>44450</xdr:colOff>
      <xdr:row>60</xdr:row>
      <xdr:rowOff>69524</xdr:rowOff>
    </xdr:to>
    <xdr:cxnSp macro="">
      <xdr:nvCxnSpPr>
        <xdr:cNvPr id="321" name="直線コネクタ 320">
          <a:extLst>
            <a:ext uri="{FF2B5EF4-FFF2-40B4-BE49-F238E27FC236}">
              <a16:creationId xmlns:a16="http://schemas.microsoft.com/office/drawing/2014/main" id="{03565CAD-EC80-4D47-9531-42B639228985}"/>
            </a:ext>
          </a:extLst>
        </xdr:cNvPr>
        <xdr:cNvCxnSpPr/>
      </xdr:nvCxnSpPr>
      <xdr:spPr>
        <a:xfrm>
          <a:off x="15290800" y="10332738"/>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97518DDE-F87F-4E09-BFE7-2918DFA520AC}"/>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832C1821-92D3-4B15-812D-125611CB1FBD}"/>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24711</xdr:rowOff>
    </xdr:from>
    <xdr:to>
      <xdr:col>72</xdr:col>
      <xdr:colOff>203200</xdr:colOff>
      <xdr:row>60</xdr:row>
      <xdr:rowOff>45738</xdr:rowOff>
    </xdr:to>
    <xdr:cxnSp macro="">
      <xdr:nvCxnSpPr>
        <xdr:cNvPr id="324" name="直線コネクタ 323">
          <a:extLst>
            <a:ext uri="{FF2B5EF4-FFF2-40B4-BE49-F238E27FC236}">
              <a16:creationId xmlns:a16="http://schemas.microsoft.com/office/drawing/2014/main" id="{A118C7A5-4E0A-4FAB-982B-1BE385E02032}"/>
            </a:ext>
          </a:extLst>
        </xdr:cNvPr>
        <xdr:cNvCxnSpPr/>
      </xdr:nvCxnSpPr>
      <xdr:spPr>
        <a:xfrm>
          <a:off x="14401800" y="10311711"/>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960E8E71-A7FB-42E2-98A6-306A2A648934}"/>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D9DED2AF-83EB-4BA1-B337-18361AEDA103}"/>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17816</xdr:rowOff>
    </xdr:from>
    <xdr:to>
      <xdr:col>68</xdr:col>
      <xdr:colOff>152400</xdr:colOff>
      <xdr:row>60</xdr:row>
      <xdr:rowOff>24711</xdr:rowOff>
    </xdr:to>
    <xdr:cxnSp macro="">
      <xdr:nvCxnSpPr>
        <xdr:cNvPr id="327" name="直線コネクタ 326">
          <a:extLst>
            <a:ext uri="{FF2B5EF4-FFF2-40B4-BE49-F238E27FC236}">
              <a16:creationId xmlns:a16="http://schemas.microsoft.com/office/drawing/2014/main" id="{58D88D01-03E3-46F5-8966-5939A7532A94}"/>
            </a:ext>
          </a:extLst>
        </xdr:cNvPr>
        <xdr:cNvCxnSpPr/>
      </xdr:nvCxnSpPr>
      <xdr:spPr>
        <a:xfrm>
          <a:off x="13512800" y="1030481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C6D05EA-4A09-46E3-8238-8B4C35F4395B}"/>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19AB599-B598-4251-888F-74F6B4247D6D}"/>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379DB60E-C7AA-48D8-8FB5-3AC1FDB10B18}"/>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406D3B11-2AC9-42B7-AE89-BC39F257E9B4}"/>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254A6E6-2B83-4A2C-B38F-9A1A295CDE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90811CF-A779-4317-A904-1E1BD653366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9A3C57-668F-487C-B94B-D7420EF97C1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587B468-DDB2-49B3-BC59-0474C125154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CA9849E-D985-45AD-A92F-5AA6B535BEC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37" name="楕円 336">
          <a:extLst>
            <a:ext uri="{FF2B5EF4-FFF2-40B4-BE49-F238E27FC236}">
              <a16:creationId xmlns:a16="http://schemas.microsoft.com/office/drawing/2014/main" id="{04E2F9BF-145D-4047-B4C9-EA3B23585789}"/>
            </a:ext>
          </a:extLst>
        </xdr:cNvPr>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38" name="定員管理の状況該当値テキスト">
          <a:extLst>
            <a:ext uri="{FF2B5EF4-FFF2-40B4-BE49-F238E27FC236}">
              <a16:creationId xmlns:a16="http://schemas.microsoft.com/office/drawing/2014/main" id="{E08D366C-A937-4FD6-A670-F868DAEB2E9B}"/>
            </a:ext>
          </a:extLst>
        </xdr:cNvPr>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18724</xdr:rowOff>
    </xdr:from>
    <xdr:to>
      <xdr:col>77</xdr:col>
      <xdr:colOff>95250</xdr:colOff>
      <xdr:row>60</xdr:row>
      <xdr:rowOff>120324</xdr:rowOff>
    </xdr:to>
    <xdr:sp macro="" textlink="">
      <xdr:nvSpPr>
        <xdr:cNvPr id="339" name="楕円 338">
          <a:extLst>
            <a:ext uri="{FF2B5EF4-FFF2-40B4-BE49-F238E27FC236}">
              <a16:creationId xmlns:a16="http://schemas.microsoft.com/office/drawing/2014/main" id="{F0CEFF4A-E620-4EA5-9EE5-B2EF5BFBE0F4}"/>
            </a:ext>
          </a:extLst>
        </xdr:cNvPr>
        <xdr:cNvSpPr/>
      </xdr:nvSpPr>
      <xdr:spPr>
        <a:xfrm>
          <a:off x="16129000" y="10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130501</xdr:rowOff>
    </xdr:from>
    <xdr:ext cx="736600" cy="259045"/>
    <xdr:sp macro="" textlink="">
      <xdr:nvSpPr>
        <xdr:cNvPr id="340" name="テキスト ボックス 339">
          <a:extLst>
            <a:ext uri="{FF2B5EF4-FFF2-40B4-BE49-F238E27FC236}">
              <a16:creationId xmlns:a16="http://schemas.microsoft.com/office/drawing/2014/main" id="{8E5CBF32-1CB0-415A-A510-FDDCD22C03E7}"/>
            </a:ext>
          </a:extLst>
        </xdr:cNvPr>
        <xdr:cNvSpPr txBox="1"/>
      </xdr:nvSpPr>
      <xdr:spPr>
        <a:xfrm>
          <a:off x="15798800" y="1007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166388</xdr:rowOff>
    </xdr:from>
    <xdr:to>
      <xdr:col>73</xdr:col>
      <xdr:colOff>44450</xdr:colOff>
      <xdr:row>60</xdr:row>
      <xdr:rowOff>96538</xdr:rowOff>
    </xdr:to>
    <xdr:sp macro="" textlink="">
      <xdr:nvSpPr>
        <xdr:cNvPr id="341" name="楕円 340">
          <a:extLst>
            <a:ext uri="{FF2B5EF4-FFF2-40B4-BE49-F238E27FC236}">
              <a16:creationId xmlns:a16="http://schemas.microsoft.com/office/drawing/2014/main" id="{5EB603FC-F3C9-490D-ACF5-CBEEF00A4A28}"/>
            </a:ext>
          </a:extLst>
        </xdr:cNvPr>
        <xdr:cNvSpPr/>
      </xdr:nvSpPr>
      <xdr:spPr>
        <a:xfrm>
          <a:off x="15240000" y="10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106715</xdr:rowOff>
    </xdr:from>
    <xdr:ext cx="762000" cy="259045"/>
    <xdr:sp macro="" textlink="">
      <xdr:nvSpPr>
        <xdr:cNvPr id="342" name="テキスト ボックス 341">
          <a:extLst>
            <a:ext uri="{FF2B5EF4-FFF2-40B4-BE49-F238E27FC236}">
              <a16:creationId xmlns:a16="http://schemas.microsoft.com/office/drawing/2014/main" id="{43909730-3FE3-480B-A969-C025A1D310F2}"/>
            </a:ext>
          </a:extLst>
        </xdr:cNvPr>
        <xdr:cNvSpPr txBox="1"/>
      </xdr:nvSpPr>
      <xdr:spPr>
        <a:xfrm>
          <a:off x="14909800" y="100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145361</xdr:rowOff>
    </xdr:from>
    <xdr:to>
      <xdr:col>68</xdr:col>
      <xdr:colOff>203200</xdr:colOff>
      <xdr:row>60</xdr:row>
      <xdr:rowOff>75511</xdr:rowOff>
    </xdr:to>
    <xdr:sp macro="" textlink="">
      <xdr:nvSpPr>
        <xdr:cNvPr id="343" name="楕円 342">
          <a:extLst>
            <a:ext uri="{FF2B5EF4-FFF2-40B4-BE49-F238E27FC236}">
              <a16:creationId xmlns:a16="http://schemas.microsoft.com/office/drawing/2014/main" id="{0C807561-2C76-412D-A615-0431D3FB7551}"/>
            </a:ext>
          </a:extLst>
        </xdr:cNvPr>
        <xdr:cNvSpPr/>
      </xdr:nvSpPr>
      <xdr:spPr>
        <a:xfrm>
          <a:off x="14351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85688</xdr:rowOff>
    </xdr:from>
    <xdr:ext cx="762000" cy="259045"/>
    <xdr:sp macro="" textlink="">
      <xdr:nvSpPr>
        <xdr:cNvPr id="344" name="テキスト ボックス 343">
          <a:extLst>
            <a:ext uri="{FF2B5EF4-FFF2-40B4-BE49-F238E27FC236}">
              <a16:creationId xmlns:a16="http://schemas.microsoft.com/office/drawing/2014/main" id="{C2E9AB5C-CEC7-48D0-BD7D-790ED5FC8CAD}"/>
            </a:ext>
          </a:extLst>
        </xdr:cNvPr>
        <xdr:cNvSpPr txBox="1"/>
      </xdr:nvSpPr>
      <xdr:spPr>
        <a:xfrm>
          <a:off x="14020800" y="100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138466</xdr:rowOff>
    </xdr:from>
    <xdr:to>
      <xdr:col>64</xdr:col>
      <xdr:colOff>152400</xdr:colOff>
      <xdr:row>60</xdr:row>
      <xdr:rowOff>68616</xdr:rowOff>
    </xdr:to>
    <xdr:sp macro="" textlink="">
      <xdr:nvSpPr>
        <xdr:cNvPr id="345" name="楕円 344">
          <a:extLst>
            <a:ext uri="{FF2B5EF4-FFF2-40B4-BE49-F238E27FC236}">
              <a16:creationId xmlns:a16="http://schemas.microsoft.com/office/drawing/2014/main" id="{AE19B19C-3CB7-4776-9EFB-6062E90F2683}"/>
            </a:ext>
          </a:extLst>
        </xdr:cNvPr>
        <xdr:cNvSpPr/>
      </xdr:nvSpPr>
      <xdr:spPr>
        <a:xfrm>
          <a:off x="13462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78793</xdr:rowOff>
    </xdr:from>
    <xdr:ext cx="762000" cy="259045"/>
    <xdr:sp macro="" textlink="">
      <xdr:nvSpPr>
        <xdr:cNvPr id="346" name="テキスト ボックス 345">
          <a:extLst>
            <a:ext uri="{FF2B5EF4-FFF2-40B4-BE49-F238E27FC236}">
              <a16:creationId xmlns:a16="http://schemas.microsoft.com/office/drawing/2014/main" id="{2C79C697-9627-4067-B4AF-FE86327AD9DD}"/>
            </a:ext>
          </a:extLst>
        </xdr:cNvPr>
        <xdr:cNvSpPr txBox="1"/>
      </xdr:nvSpPr>
      <xdr:spPr>
        <a:xfrm>
          <a:off x="13131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91756F4-4BCB-4DE3-BF3F-C8CAE1F8A2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9BC738C-39DE-4BC8-9894-40989D41B8C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E425EFF-9A9C-4805-903E-56546832E47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1E0DC46-E7C0-4B53-A7C5-BD520A9DFDD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2675AD3-D8A8-45E1-8DB8-9F66E3B700A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8B57C6F-B7E1-4F44-9208-3F2D2BC234E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89FF2A2-719F-4505-A4BF-4C261E657A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349EA3F-1546-4946-8B49-803058AC198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817D94C-6404-4081-BEA2-D364C9D2B14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B291821-3645-4D01-8914-8EB6E4E237B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A706FAB-6813-473F-A36E-21A14767442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EE3C5D1-A9A0-4733-9745-FFB6286FC09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2F2C033-9654-43CE-A318-D4E9BF617EF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比率は類似団体平均と同値であるが、過去に発行した庁舎建設事業等の起債償還が順次開始されたため、上昇傾向にある。</a:t>
          </a:r>
        </a:p>
        <a:p>
          <a:r>
            <a:rPr kumimoji="1" lang="ja-JP" altLang="en-US" sz="1300">
              <a:latin typeface="ＭＳ Ｐゴシック" panose="020B0600070205080204" pitchFamily="50" charset="-128"/>
              <a:ea typeface="ＭＳ Ｐゴシック" panose="020B0600070205080204" pitchFamily="50" charset="-128"/>
            </a:rPr>
            <a:t>　今後、大型事業の起債発行に伴う元利償還等に伴い、比率は上昇する見込みであり、既存事業の縮小・廃止、基金の有効利活用等を図り、適正な起債管理に努める。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DBC23D5-F8A8-436E-B1A1-653ED78C7D2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67AEC56-5560-4E3B-930A-940E2AC5A0E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B9DE7BF-A5FF-4445-BB45-EDD237ED1BF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BF3F4C5-11CA-4BFC-9967-B4A4D4DFDA0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D896A149-31DF-4174-9698-A0392BF9465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54CE3E1-0A85-487E-B6A6-E8A4D02340B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C72E7A84-0B07-45C3-AC1A-808FB6F2F84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33A878C-0C27-4FFA-A6AE-3F2E95E2412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1F56024-C262-4AE7-944C-663430FFE0C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094B92B-8AC1-4B53-8776-4A759B15441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875E0B89-BD0F-4EAC-8A7B-5088020C760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4166706-DF2F-4137-A573-7463AF801DC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6E9DCA1-1B76-4EDF-9340-24AB8F8E29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E85FC7A-6B18-475C-866B-F1E29353AEC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9577AE38-DEC7-443A-AA83-1C2E32C8DB6F}"/>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3A097DCF-492E-4E5A-84F2-DF597352650D}"/>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8BE8873B-28C1-4A1F-A6F5-D1A0DB9D6C58}"/>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AC6A26A0-BEC9-43AC-8488-55364045B77D}"/>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C61F2A0-0C10-448A-990C-FECAF04FB0B3}"/>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13A5BCC6-39B1-4B31-A840-1DD0B1B2498F}"/>
            </a:ext>
          </a:extLst>
        </xdr:cNvPr>
        <xdr:cNvCxnSpPr/>
      </xdr:nvCxnSpPr>
      <xdr:spPr>
        <a:xfrm>
          <a:off x="16179800" y="70895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2B34F989-E11F-4454-831D-61370BF7178E}"/>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E747404F-53EA-4733-BF15-39720E69B41F}"/>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60113</xdr:rowOff>
    </xdr:to>
    <xdr:cxnSp macro="">
      <xdr:nvCxnSpPr>
        <xdr:cNvPr id="382" name="直線コネクタ 381">
          <a:extLst>
            <a:ext uri="{FF2B5EF4-FFF2-40B4-BE49-F238E27FC236}">
              <a16:creationId xmlns:a16="http://schemas.microsoft.com/office/drawing/2014/main" id="{C21A1BD6-DBBA-4E1B-A7FB-BEB737FBCA32}"/>
            </a:ext>
          </a:extLst>
        </xdr:cNvPr>
        <xdr:cNvCxnSpPr/>
      </xdr:nvCxnSpPr>
      <xdr:spPr>
        <a:xfrm>
          <a:off x="15290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2750075D-2EB5-42B2-AD35-20B01E041FE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0239582-93BE-40B0-BDA0-C9F08C501689}"/>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BD6917AD-EA7E-49BE-8A35-912D0EBC17C2}"/>
            </a:ext>
          </a:extLst>
        </xdr:cNvPr>
        <xdr:cNvCxnSpPr/>
      </xdr:nvCxnSpPr>
      <xdr:spPr>
        <a:xfrm>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20D1CC69-5361-4A45-94D9-0CCBD3B4347D}"/>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9940D60F-3518-4A87-97AC-C88D6FEC3CEC}"/>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8" name="直線コネクタ 387">
          <a:extLst>
            <a:ext uri="{FF2B5EF4-FFF2-40B4-BE49-F238E27FC236}">
              <a16:creationId xmlns:a16="http://schemas.microsoft.com/office/drawing/2014/main" id="{7E8DEB55-4293-4C60-8BBD-1F89E9B6134D}"/>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B3BEDFA1-8F27-4B50-93D9-1F575D500E5B}"/>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71223F88-05D3-4D2D-ABA3-181A02DE6B72}"/>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178B40F-FDB3-4410-93EB-9EC3B9D96F5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2332FF4-EAC7-4EE4-BDA5-A97C08FDE454}"/>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1C6695C-F823-48B1-B634-0B9E3566BE4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D92BC07-9C4B-4723-AAB5-244C1871AC0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C0C73F4-574A-487D-8BBB-FD1C5746A99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739411A-56B5-4E90-851A-32EE6AE4700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462D967-E8D4-49B6-9922-B6F58C2EBE8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C2DC4AA3-67AE-451A-9F8B-9CDEBF1B1522}"/>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6CA363E5-68BC-4A59-A29E-EC9685B25079}"/>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a:extLst>
            <a:ext uri="{FF2B5EF4-FFF2-40B4-BE49-F238E27FC236}">
              <a16:creationId xmlns:a16="http://schemas.microsoft.com/office/drawing/2014/main" id="{4F26E74E-51FB-4460-B079-1D976DE36783}"/>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a:extLst>
            <a:ext uri="{FF2B5EF4-FFF2-40B4-BE49-F238E27FC236}">
              <a16:creationId xmlns:a16="http://schemas.microsoft.com/office/drawing/2014/main" id="{EFB0F5EC-03F9-4947-84D7-D6C8E2B9BFAF}"/>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a:extLst>
            <a:ext uri="{FF2B5EF4-FFF2-40B4-BE49-F238E27FC236}">
              <a16:creationId xmlns:a16="http://schemas.microsoft.com/office/drawing/2014/main" id="{4145FE55-2792-4DE7-91F9-2731D2404158}"/>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a:extLst>
            <a:ext uri="{FF2B5EF4-FFF2-40B4-BE49-F238E27FC236}">
              <a16:creationId xmlns:a16="http://schemas.microsoft.com/office/drawing/2014/main" id="{F5E73881-F00F-49CC-BECC-3A215FB15C29}"/>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BE8CC149-FFD5-42AA-A7AD-487B3A03531D}"/>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30599B46-110E-40E2-9525-7DFDF95E7489}"/>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213DD20C-2767-44F4-95ED-306C9CCB0EC2}"/>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8ADC2BD0-A9A7-4E17-A850-1B40A7868D06}"/>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D367CED-4780-420F-8B80-C6722FB71B5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20B152D8-10A5-4507-888B-7FF37881B55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779879FB-F3B1-4C15-9AD2-7EC23A7052C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70294FF-125A-425A-B409-1797166D43F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6A1605E-2D9A-4D92-B1D3-0BE9A8298E2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706D4C98-909A-450C-AF32-92762E28A76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3BB91F8-1CD1-4CF1-9E76-1369FCC49C9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206DB157-AEE1-47C1-A2F6-C7720018E8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3736024-0004-47A1-8841-3E7286EBAF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0955E34-3D63-4679-B11E-C062D88375B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0672F69-3BEC-414F-AF50-DB514A8FFF9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554072A9-D52C-4D28-B894-FFC42BC7323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3E0EDF8-A661-4F2B-8F0A-5A941342891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将来負担額である地方債現在高が減少し、充当可能財源である基金現在高等が増加したことにより、マイナス算定となっている。</a:t>
          </a:r>
        </a:p>
        <a:p>
          <a:r>
            <a:rPr kumimoji="1" lang="ja-JP" altLang="en-US" sz="1300">
              <a:latin typeface="ＭＳ Ｐゴシック" panose="020B0600070205080204" pitchFamily="50" charset="-128"/>
              <a:ea typeface="ＭＳ Ｐゴシック" panose="020B0600070205080204" pitchFamily="50" charset="-128"/>
            </a:rPr>
            <a:t>　今後予定されている大型事業実施により発行する起債の現在高が増加に転じ、比率は上昇する見込みであるが、他の事業の整理・縮小及び基金の有効活用を図るなどして、適正な起債の発行に努め、財政の健全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41BA6B6F-39B8-4C37-A981-1C316C0B999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252981A-E215-45FC-BAC9-6E170C851F3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E3E16595-A8A5-4187-B344-85F59CD7C38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FF54FB7-594D-464B-B122-7AD070A433E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A35F5B3-6E67-46D9-BF7D-738F158C7B1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951A5CFE-33AB-49D9-B013-C56A3B4B660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15F3402B-267B-456F-A919-102F51F1017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8AA14537-31B3-43D0-A3A6-E8C9CFCBF84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D1022230-4A28-4E70-9E0D-775DFCE78CF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1D5BB82B-A1FB-4CED-B556-F902DBBD22D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9A7D8196-AAD4-42BC-82E8-314B3322520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10E0D03-6067-43BA-A646-B5084F9D4CF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0AA4A9E-44C9-46EB-BDD5-DDB76066A4A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2FF5AA9-D41C-422C-819F-8D4F71E6E6B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F22C9BC-FBC6-45B9-91EC-3834C9A303A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43D1FB4-639C-43C2-9647-AA4C50E7EBBC}"/>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7DFBEB67-2C57-43CD-8E24-9C3DB27862AC}"/>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49B09B0A-E1BF-4530-BAEC-43CEFA93F85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BC3DEEB4-9E8F-45E6-ABAB-D82D1B3147C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FFDAD79-1CC8-44E7-880A-9AE354C0FDB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9E89B939-3561-4280-8D94-4F46B8F57EB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879BABC9-0EF0-465C-A4BF-FD65C55A8D42}"/>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E16F52D3-D77E-4A66-81FF-4AA6739D319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4C2644E-D035-4085-AB93-9C63177E8A2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7AE69307-D346-4CE9-9B94-C91A0604F50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71E31A1-8095-40BE-807F-8033CB0F2E3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2B3A6BE4-F94E-40F0-8EB8-1B8B1FB5D7CB}"/>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5345C6CE-8AA7-454E-849E-586B94108564}"/>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37200229-71AD-4E6D-8B29-AF5C60A2BBE6}"/>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D5E841AB-BF4D-4F86-B147-F2DBF0AAAA8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53A3DCB-593A-4241-9E34-44A1971F329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55E70E3-024B-4FDE-BB80-5BC29EC0310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5C4221A-3069-4CC2-8E15-2794530DFC2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6F51341-4809-4133-B256-0B4068D2037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C453ED1-BBFC-4D8F-B813-11FE9A9AB1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42898</xdr:rowOff>
    </xdr:from>
    <xdr:to>
      <xdr:col>73</xdr:col>
      <xdr:colOff>44450</xdr:colOff>
      <xdr:row>14</xdr:row>
      <xdr:rowOff>144498</xdr:rowOff>
    </xdr:to>
    <xdr:sp macro="" textlink="">
      <xdr:nvSpPr>
        <xdr:cNvPr id="456" name="楕円 455">
          <a:extLst>
            <a:ext uri="{FF2B5EF4-FFF2-40B4-BE49-F238E27FC236}">
              <a16:creationId xmlns:a16="http://schemas.microsoft.com/office/drawing/2014/main" id="{3728B00D-8093-47F5-AD82-36505DDA8804}"/>
            </a:ext>
          </a:extLst>
        </xdr:cNvPr>
        <xdr:cNvSpPr/>
      </xdr:nvSpPr>
      <xdr:spPr>
        <a:xfrm>
          <a:off x="152400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129275</xdr:rowOff>
    </xdr:from>
    <xdr:ext cx="762000" cy="259045"/>
    <xdr:sp macro="" textlink="">
      <xdr:nvSpPr>
        <xdr:cNvPr id="457" name="テキスト ボックス 456">
          <a:extLst>
            <a:ext uri="{FF2B5EF4-FFF2-40B4-BE49-F238E27FC236}">
              <a16:creationId xmlns:a16="http://schemas.microsoft.com/office/drawing/2014/main" id="{4C42765A-67A6-4F3C-807D-13F1D1A798FC}"/>
            </a:ext>
          </a:extLst>
        </xdr:cNvPr>
        <xdr:cNvSpPr txBox="1"/>
      </xdr:nvSpPr>
      <xdr:spPr>
        <a:xfrm>
          <a:off x="14909800" y="252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会計年度任用職員、消防団員報酬等の増により人件費が増加し、経常一般財源等が減少したため、比率は上昇している。</a:t>
          </a:r>
        </a:p>
        <a:p>
          <a:r>
            <a:rPr kumimoji="1" lang="ja-JP" altLang="en-US" sz="1300">
              <a:latin typeface="ＭＳ Ｐゴシック" panose="020B0600070205080204" pitchFamily="50" charset="-128"/>
              <a:ea typeface="ＭＳ Ｐゴシック" panose="020B0600070205080204" pitchFamily="50" charset="-128"/>
            </a:rPr>
            <a:t>　今後も適正な職員配置及び給与制度の運営に取り組んでいく。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これまで、小・中学校の統廃合や保育所・老人ホームの民営化、小学校給食調理の一元化等を進めてきた結果、類似団体平均値より低く推移しており、比率は低下傾向にある。</a:t>
          </a:r>
        </a:p>
        <a:p>
          <a:r>
            <a:rPr kumimoji="1" lang="ja-JP" altLang="en-US" sz="1300">
              <a:latin typeface="ＭＳ Ｐゴシック" panose="020B0600070205080204" pitchFamily="50" charset="-128"/>
              <a:ea typeface="ＭＳ Ｐゴシック" panose="020B0600070205080204" pitchFamily="50" charset="-128"/>
            </a:rPr>
            <a:t>　今後とも、経費節減を図り、物件費の抑制に努める。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29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子ども医療費無償化分、障害者自立支援事業費の増等により、依然として類似団体平均値を大きく上回っている。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高齢化率の高い本町においては、高齢者福祉事業や介護予防事業等を積極的に推進し、扶助費の上昇を抑えるよう努める。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年度は、中小企業育成特別融資預託金制度の終了等により、貸付金は減少したものの、ケーブルネット運用管理等に係る維持補修費は増加したこと等により、比率は上昇した。</a:t>
          </a:r>
        </a:p>
        <a:p>
          <a:r>
            <a:rPr kumimoji="1" lang="ja-JP" altLang="en-US" sz="1300">
              <a:latin typeface="ＭＳ Ｐゴシック" panose="020B0600070205080204" pitchFamily="50" charset="-128"/>
              <a:ea typeface="ＭＳ Ｐゴシック" panose="020B0600070205080204" pitchFamily="50" charset="-128"/>
            </a:rPr>
            <a:t>　今後も、緊急性や必要性などを十分に勘案し、事業を執行していく。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167005</xdr:rowOff>
    </xdr:from>
    <xdr:to>
      <xdr:col>82</xdr:col>
      <xdr:colOff>107950</xdr:colOff>
      <xdr:row>57</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68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68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02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8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116205</xdr:rowOff>
    </xdr:from>
    <xdr:to>
      <xdr:col>78</xdr:col>
      <xdr:colOff>120650</xdr:colOff>
      <xdr:row>57</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56532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8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116205</xdr:rowOff>
    </xdr:from>
    <xdr:to>
      <xdr:col>65</xdr:col>
      <xdr:colOff>53975</xdr:colOff>
      <xdr:row>57</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年度は、西臼杵広域事務組合負担金や町議会議員選挙公営負担金等が増となったことにより、比率は上昇している。</a:t>
          </a:r>
        </a:p>
        <a:p>
          <a:r>
            <a:rPr kumimoji="1" lang="ja-JP" altLang="en-US" sz="1300">
              <a:latin typeface="ＭＳ Ｐゴシック" panose="020B0600070205080204" pitchFamily="50" charset="-128"/>
              <a:ea typeface="ＭＳ Ｐゴシック" panose="020B0600070205080204" pitchFamily="50" charset="-128"/>
            </a:rPr>
            <a:t>　各種団体等に対する町単独補助金については、毎年度審査会を実施しており、補助金の適正化に取り組んでいる。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今後も各種団体への補助金については、事業効果等を十分に検証し、目的を達成した事業の縮減・廃止を図るなど適正な支出に努めていく。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161290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769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庁舎建設等の大型事業の起債償還が順次開始されたため、公債費が増となり、普通交付税等の経常一般財源等が減となったことから、比率は上昇している。</a:t>
          </a:r>
        </a:p>
        <a:p>
          <a:r>
            <a:rPr kumimoji="1" lang="ja-JP" altLang="en-US" sz="1300">
              <a:latin typeface="ＭＳ Ｐゴシック" panose="020B0600070205080204" pitchFamily="50" charset="-128"/>
              <a:ea typeface="ＭＳ Ｐゴシック" panose="020B0600070205080204" pitchFamily="50" charset="-128"/>
            </a:rPr>
            <a:t>　今後、役場跡地活用事業等の大型事業が予定されており、起債発行額が増加することが見込まれるため、他事業との調整や既存事業の縮小・廃止及び基金の有効活用等を図り、適正な起債発行に努める。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105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決算額において、物件費、扶助等は減少したものの、人件費、維持補修費が増となり、普通交付税等の経常一般財源等の減となったことから、比率は上昇している。</a:t>
          </a:r>
        </a:p>
        <a:p>
          <a:r>
            <a:rPr kumimoji="1" lang="ja-JP" altLang="en-US" sz="1300">
              <a:latin typeface="ＭＳ Ｐゴシック" panose="020B0600070205080204" pitchFamily="50" charset="-128"/>
              <a:ea typeface="ＭＳ Ｐゴシック" panose="020B0600070205080204" pitchFamily="50" charset="-128"/>
            </a:rPr>
            <a:t>　今後も経常経費の縮減に努め、比率の上昇を抑制していく。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43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943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79</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10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45941</xdr:rowOff>
    </xdr:from>
    <xdr:to>
      <xdr:col>29</xdr:col>
      <xdr:colOff>127000</xdr:colOff>
      <xdr:row>19</xdr:row>
      <xdr:rowOff>91712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51116"/>
          <a:ext cx="647700" cy="4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91712</xdr:rowOff>
    </xdr:from>
    <xdr:to>
      <xdr:col>26</xdr:col>
      <xdr:colOff>50800</xdr:colOff>
      <xdr:row>19</xdr:row>
      <xdr:rowOff>127657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6887"/>
          <a:ext cx="698500" cy="3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127657</xdr:rowOff>
    </xdr:from>
    <xdr:to>
      <xdr:col>22</xdr:col>
      <xdr:colOff>114300</xdr:colOff>
      <xdr:row>19</xdr:row>
      <xdr:rowOff>128146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2832"/>
          <a:ext cx="698500" cy="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123848</xdr:rowOff>
    </xdr:from>
    <xdr:to>
      <xdr:col>18</xdr:col>
      <xdr:colOff>177800</xdr:colOff>
      <xdr:row>19</xdr:row>
      <xdr:rowOff>128146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29023"/>
          <a:ext cx="6985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166591</xdr:rowOff>
    </xdr:from>
    <xdr:to>
      <xdr:col>29</xdr:col>
      <xdr:colOff>177800</xdr:colOff>
      <xdr:row>19</xdr:row>
      <xdr:rowOff>96741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0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138668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40912</xdr:rowOff>
    </xdr:from>
    <xdr:to>
      <xdr:col>26</xdr:col>
      <xdr:colOff>101600</xdr:colOff>
      <xdr:row>19</xdr:row>
      <xdr:rowOff>142512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127289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76857</xdr:rowOff>
    </xdr:from>
    <xdr:to>
      <xdr:col>22</xdr:col>
      <xdr:colOff>165100</xdr:colOff>
      <xdr:row>20</xdr:row>
      <xdr:rowOff>7007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163234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77346</xdr:rowOff>
    </xdr:from>
    <xdr:to>
      <xdr:col>19</xdr:col>
      <xdr:colOff>38100</xdr:colOff>
      <xdr:row>20</xdr:row>
      <xdr:rowOff>7496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163723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73048</xdr:rowOff>
    </xdr:from>
    <xdr:to>
      <xdr:col>15</xdr:col>
      <xdr:colOff>101600</xdr:colOff>
      <xdr:row>20</xdr:row>
      <xdr:rowOff>3198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38043</xdr:rowOff>
    </xdr:from>
    <xdr:to>
      <xdr:col>29</xdr:col>
      <xdr:colOff>127000</xdr:colOff>
      <xdr:row>37</xdr:row>
      <xdr:rowOff>133323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62743"/>
          <a:ext cx="647700" cy="9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22819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133323</xdr:rowOff>
    </xdr:from>
    <xdr:to>
      <xdr:col>26</xdr:col>
      <xdr:colOff>50800</xdr:colOff>
      <xdr:row>37</xdr:row>
      <xdr:rowOff>165574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8023"/>
          <a:ext cx="6985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165574</xdr:rowOff>
    </xdr:from>
    <xdr:to>
      <xdr:col>22</xdr:col>
      <xdr:colOff>114300</xdr:colOff>
      <xdr:row>37</xdr:row>
      <xdr:rowOff>196362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90274"/>
          <a:ext cx="698500" cy="3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196362</xdr:rowOff>
    </xdr:from>
    <xdr:to>
      <xdr:col>18</xdr:col>
      <xdr:colOff>177800</xdr:colOff>
      <xdr:row>37</xdr:row>
      <xdr:rowOff>214060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21062"/>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158693</xdr:rowOff>
    </xdr:from>
    <xdr:to>
      <xdr:col>29</xdr:col>
      <xdr:colOff>177800</xdr:colOff>
      <xdr:row>37</xdr:row>
      <xdr:rowOff>88843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1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82523</xdr:rowOff>
    </xdr:from>
    <xdr:to>
      <xdr:col>26</xdr:col>
      <xdr:colOff>101600</xdr:colOff>
      <xdr:row>37</xdr:row>
      <xdr:rowOff>184123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168900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114774</xdr:rowOff>
    </xdr:from>
    <xdr:to>
      <xdr:col>22</xdr:col>
      <xdr:colOff>165100</xdr:colOff>
      <xdr:row>37</xdr:row>
      <xdr:rowOff>216374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145562</xdr:rowOff>
    </xdr:from>
    <xdr:to>
      <xdr:col>19</xdr:col>
      <xdr:colOff>38100</xdr:colOff>
      <xdr:row>37</xdr:row>
      <xdr:rowOff>247162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7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231939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5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163260</xdr:rowOff>
    </xdr:from>
    <xdr:to>
      <xdr:col>15</xdr:col>
      <xdr:colOff>101600</xdr:colOff>
      <xdr:row>37</xdr:row>
      <xdr:rowOff>264860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249637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115973</xdr:rowOff>
    </xdr:from>
    <xdr:to>
      <xdr:col>24</xdr:col>
      <xdr:colOff>63500</xdr:colOff>
      <xdr:row>36</xdr:row>
      <xdr:rowOff>142180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8173"/>
          <a:ext cx="8382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142180</xdr:rowOff>
    </xdr:from>
    <xdr:to>
      <xdr:col>19</xdr:col>
      <xdr:colOff>177800</xdr:colOff>
      <xdr:row>37</xdr:row>
      <xdr:rowOff>3977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4380"/>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3977</xdr:rowOff>
    </xdr:from>
    <xdr:to>
      <xdr:col>15</xdr:col>
      <xdr:colOff>50800</xdr:colOff>
      <xdr:row>37</xdr:row>
      <xdr:rowOff>31705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627"/>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31336</xdr:rowOff>
    </xdr:from>
    <xdr:to>
      <xdr:col>10</xdr:col>
      <xdr:colOff>114300</xdr:colOff>
      <xdr:row>37</xdr:row>
      <xdr:rowOff>31705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498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65173</xdr:rowOff>
    </xdr:from>
    <xdr:to>
      <xdr:col>24</xdr:col>
      <xdr:colOff>114300</xdr:colOff>
      <xdr:row>36</xdr:row>
      <xdr:rowOff>166773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43600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91380</xdr:rowOff>
    </xdr:from>
    <xdr:to>
      <xdr:col>20</xdr:col>
      <xdr:colOff>38100</xdr:colOff>
      <xdr:row>37</xdr:row>
      <xdr:rowOff>21530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124627</xdr:rowOff>
    </xdr:from>
    <xdr:to>
      <xdr:col>15</xdr:col>
      <xdr:colOff>101600</xdr:colOff>
      <xdr:row>37</xdr:row>
      <xdr:rowOff>54777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45904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152355</xdr:rowOff>
    </xdr:from>
    <xdr:to>
      <xdr:col>10</xdr:col>
      <xdr:colOff>165100</xdr:colOff>
      <xdr:row>37</xdr:row>
      <xdr:rowOff>82505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73632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151986</xdr:rowOff>
    </xdr:from>
    <xdr:to>
      <xdr:col>6</xdr:col>
      <xdr:colOff>38100</xdr:colOff>
      <xdr:row>37</xdr:row>
      <xdr:rowOff>82136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73263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46205</xdr:rowOff>
    </xdr:from>
    <xdr:to>
      <xdr:col>24</xdr:col>
      <xdr:colOff>63500</xdr:colOff>
      <xdr:row>58</xdr:row>
      <xdr:rowOff>48965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0305"/>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48965</xdr:rowOff>
    </xdr:from>
    <xdr:to>
      <xdr:col>19</xdr:col>
      <xdr:colOff>177800</xdr:colOff>
      <xdr:row>58</xdr:row>
      <xdr:rowOff>54382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3065"/>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54382</xdr:rowOff>
    </xdr:from>
    <xdr:to>
      <xdr:col>15</xdr:col>
      <xdr:colOff>50800</xdr:colOff>
      <xdr:row>58</xdr:row>
      <xdr:rowOff>87375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8482"/>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83751</xdr:rowOff>
    </xdr:from>
    <xdr:to>
      <xdr:col>10</xdr:col>
      <xdr:colOff>114300</xdr:colOff>
      <xdr:row>58</xdr:row>
      <xdr:rowOff>87375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7851"/>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166855</xdr:rowOff>
    </xdr:from>
    <xdr:to>
      <xdr:col>24</xdr:col>
      <xdr:colOff>114300</xdr:colOff>
      <xdr:row>58</xdr:row>
      <xdr:rowOff>97005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169615</xdr:rowOff>
    </xdr:from>
    <xdr:to>
      <xdr:col>20</xdr:col>
      <xdr:colOff>38100</xdr:colOff>
      <xdr:row>58</xdr:row>
      <xdr:rowOff>99765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3582</xdr:rowOff>
    </xdr:from>
    <xdr:to>
      <xdr:col>15</xdr:col>
      <xdr:colOff>101600</xdr:colOff>
      <xdr:row>58</xdr:row>
      <xdr:rowOff>105182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96309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36575</xdr:rowOff>
    </xdr:from>
    <xdr:to>
      <xdr:col>10</xdr:col>
      <xdr:colOff>165100</xdr:colOff>
      <xdr:row>58</xdr:row>
      <xdr:rowOff>138175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32951</xdr:rowOff>
    </xdr:from>
    <xdr:to>
      <xdr:col>6</xdr:col>
      <xdr:colOff>38100</xdr:colOff>
      <xdr:row>58</xdr:row>
      <xdr:rowOff>134551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35252</xdr:rowOff>
    </xdr:from>
    <xdr:to>
      <xdr:col>24</xdr:col>
      <xdr:colOff>63500</xdr:colOff>
      <xdr:row>77</xdr:row>
      <xdr:rowOff>115954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6902"/>
          <a:ext cx="838200" cy="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115954</xdr:rowOff>
    </xdr:from>
    <xdr:to>
      <xdr:col>19</xdr:col>
      <xdr:colOff>177800</xdr:colOff>
      <xdr:row>77</xdr:row>
      <xdr:rowOff>125355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7604"/>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103626</xdr:rowOff>
    </xdr:from>
    <xdr:to>
      <xdr:col>15</xdr:col>
      <xdr:colOff>50800</xdr:colOff>
      <xdr:row>77</xdr:row>
      <xdr:rowOff>125355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5276"/>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103479</xdr:rowOff>
    </xdr:from>
    <xdr:to>
      <xdr:col>10</xdr:col>
      <xdr:colOff>114300</xdr:colOff>
      <xdr:row>77</xdr:row>
      <xdr:rowOff>103626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512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155902</xdr:rowOff>
    </xdr:from>
    <xdr:to>
      <xdr:col>24</xdr:col>
      <xdr:colOff>114300</xdr:colOff>
      <xdr:row>77</xdr:row>
      <xdr:rowOff>86052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134329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65154</xdr:rowOff>
    </xdr:from>
    <xdr:to>
      <xdr:col>20</xdr:col>
      <xdr:colOff>38100</xdr:colOff>
      <xdr:row>77</xdr:row>
      <xdr:rowOff>166754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157881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74555</xdr:rowOff>
    </xdr:from>
    <xdr:to>
      <xdr:col>15</xdr:col>
      <xdr:colOff>101600</xdr:colOff>
      <xdr:row>78</xdr:row>
      <xdr:rowOff>4705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167282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52826</xdr:rowOff>
    </xdr:from>
    <xdr:to>
      <xdr:col>10</xdr:col>
      <xdr:colOff>165100</xdr:colOff>
      <xdr:row>77</xdr:row>
      <xdr:rowOff>154426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145553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52679</xdr:rowOff>
    </xdr:from>
    <xdr:to>
      <xdr:col>6</xdr:col>
      <xdr:colOff>38100</xdr:colOff>
      <xdr:row>77</xdr:row>
      <xdr:rowOff>154279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145406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10990</xdr:rowOff>
    </xdr:from>
    <xdr:to>
      <xdr:col>24</xdr:col>
      <xdr:colOff>63500</xdr:colOff>
      <xdr:row>94</xdr:row>
      <xdr:rowOff>92418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27290"/>
          <a:ext cx="8382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10990</xdr:rowOff>
    </xdr:from>
    <xdr:to>
      <xdr:col>19</xdr:col>
      <xdr:colOff>177800</xdr:colOff>
      <xdr:row>95</xdr:row>
      <xdr:rowOff>76309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27290"/>
          <a:ext cx="889000" cy="2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76309</xdr:rowOff>
    </xdr:from>
    <xdr:to>
      <xdr:col>15</xdr:col>
      <xdr:colOff>50800</xdr:colOff>
      <xdr:row>95</xdr:row>
      <xdr:rowOff>105913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6405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84630</xdr:rowOff>
    </xdr:from>
    <xdr:to>
      <xdr:col>10</xdr:col>
      <xdr:colOff>114300</xdr:colOff>
      <xdr:row>95</xdr:row>
      <xdr:rowOff>105913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7238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41618</xdr:rowOff>
    </xdr:from>
    <xdr:to>
      <xdr:col>24</xdr:col>
      <xdr:colOff>114300</xdr:colOff>
      <xdr:row>94</xdr:row>
      <xdr:rowOff>143218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64495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131640</xdr:rowOff>
    </xdr:from>
    <xdr:to>
      <xdr:col>20</xdr:col>
      <xdr:colOff>38100</xdr:colOff>
      <xdr:row>94</xdr:row>
      <xdr:rowOff>61790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78317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25509</xdr:rowOff>
    </xdr:from>
    <xdr:to>
      <xdr:col>15</xdr:col>
      <xdr:colOff>101600</xdr:colOff>
      <xdr:row>95</xdr:row>
      <xdr:rowOff>127109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143636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55113</xdr:rowOff>
    </xdr:from>
    <xdr:to>
      <xdr:col>10</xdr:col>
      <xdr:colOff>165100</xdr:colOff>
      <xdr:row>95</xdr:row>
      <xdr:rowOff>156713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33830</xdr:rowOff>
    </xdr:from>
    <xdr:to>
      <xdr:col>6</xdr:col>
      <xdr:colOff>38100</xdr:colOff>
      <xdr:row>95</xdr:row>
      <xdr:rowOff>135430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151957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45094</xdr:rowOff>
    </xdr:from>
    <xdr:to>
      <xdr:col>55</xdr:col>
      <xdr:colOff>0</xdr:colOff>
      <xdr:row>36</xdr:row>
      <xdr:rowOff>56899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17294"/>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40570</xdr:rowOff>
    </xdr:from>
    <xdr:to>
      <xdr:col>50</xdr:col>
      <xdr:colOff>114300</xdr:colOff>
      <xdr:row>36</xdr:row>
      <xdr:rowOff>56899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413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40570</xdr:rowOff>
    </xdr:from>
    <xdr:to>
      <xdr:col>45</xdr:col>
      <xdr:colOff>177800</xdr:colOff>
      <xdr:row>36</xdr:row>
      <xdr:rowOff>86657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41320"/>
          <a:ext cx="889000" cy="2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86657</xdr:rowOff>
    </xdr:from>
    <xdr:to>
      <xdr:col>41</xdr:col>
      <xdr:colOff>50800</xdr:colOff>
      <xdr:row>36</xdr:row>
      <xdr:rowOff>116659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8857"/>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165744</xdr:rowOff>
    </xdr:from>
    <xdr:to>
      <xdr:col>55</xdr:col>
      <xdr:colOff>50800</xdr:colOff>
      <xdr:row>36</xdr:row>
      <xdr:rowOff>95894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17171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6099</xdr:rowOff>
    </xdr:from>
    <xdr:to>
      <xdr:col>50</xdr:col>
      <xdr:colOff>165100</xdr:colOff>
      <xdr:row>36</xdr:row>
      <xdr:rowOff>107699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124226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161220</xdr:rowOff>
    </xdr:from>
    <xdr:to>
      <xdr:col>46</xdr:col>
      <xdr:colOff>38100</xdr:colOff>
      <xdr:row>35</xdr:row>
      <xdr:rowOff>91370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107897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35857</xdr:rowOff>
    </xdr:from>
    <xdr:to>
      <xdr:col>41</xdr:col>
      <xdr:colOff>101600</xdr:colOff>
      <xdr:row>36</xdr:row>
      <xdr:rowOff>137457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153984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65859</xdr:rowOff>
    </xdr:from>
    <xdr:to>
      <xdr:col>36</xdr:col>
      <xdr:colOff>165100</xdr:colOff>
      <xdr:row>36</xdr:row>
      <xdr:rowOff>167459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49326</xdr:rowOff>
    </xdr:from>
    <xdr:to>
      <xdr:col>55</xdr:col>
      <xdr:colOff>0</xdr:colOff>
      <xdr:row>57</xdr:row>
      <xdr:rowOff>58339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21976"/>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127913</xdr:rowOff>
    </xdr:from>
    <xdr:to>
      <xdr:col>50</xdr:col>
      <xdr:colOff>114300</xdr:colOff>
      <xdr:row>57</xdr:row>
      <xdr:rowOff>58339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57663"/>
          <a:ext cx="889000" cy="27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127913</xdr:rowOff>
    </xdr:from>
    <xdr:to>
      <xdr:col>45</xdr:col>
      <xdr:colOff>177800</xdr:colOff>
      <xdr:row>56</xdr:row>
      <xdr:rowOff>75856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57663"/>
          <a:ext cx="889000" cy="1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75856</xdr:rowOff>
    </xdr:from>
    <xdr:to>
      <xdr:col>41</xdr:col>
      <xdr:colOff>50800</xdr:colOff>
      <xdr:row>56</xdr:row>
      <xdr:rowOff>133624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77056"/>
          <a:ext cx="8890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169976</xdr:rowOff>
    </xdr:from>
    <xdr:to>
      <xdr:col>55</xdr:col>
      <xdr:colOff>50800</xdr:colOff>
      <xdr:row>57</xdr:row>
      <xdr:rowOff>100126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148403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7539</xdr:rowOff>
    </xdr:from>
    <xdr:to>
      <xdr:col>50</xdr:col>
      <xdr:colOff>165100</xdr:colOff>
      <xdr:row>57</xdr:row>
      <xdr:rowOff>109139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100266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77113</xdr:rowOff>
    </xdr:from>
    <xdr:to>
      <xdr:col>46</xdr:col>
      <xdr:colOff>38100</xdr:colOff>
      <xdr:row>56</xdr:row>
      <xdr:rowOff>7263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23790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8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25056</xdr:rowOff>
    </xdr:from>
    <xdr:to>
      <xdr:col>41</xdr:col>
      <xdr:colOff>101600</xdr:colOff>
      <xdr:row>56</xdr:row>
      <xdr:rowOff>126656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143183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0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82824</xdr:rowOff>
    </xdr:from>
    <xdr:to>
      <xdr:col>36</xdr:col>
      <xdr:colOff>165100</xdr:colOff>
      <xdr:row>57</xdr:row>
      <xdr:rowOff>12974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29501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168241</xdr:rowOff>
    </xdr:from>
    <xdr:to>
      <xdr:col>55</xdr:col>
      <xdr:colOff>0</xdr:colOff>
      <xdr:row>77</xdr:row>
      <xdr:rowOff>169611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9891"/>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158579</xdr:rowOff>
    </xdr:from>
    <xdr:to>
      <xdr:col>50</xdr:col>
      <xdr:colOff>114300</xdr:colOff>
      <xdr:row>77</xdr:row>
      <xdr:rowOff>168241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0229"/>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158579</xdr:rowOff>
    </xdr:from>
    <xdr:to>
      <xdr:col>45</xdr:col>
      <xdr:colOff>177800</xdr:colOff>
      <xdr:row>78</xdr:row>
      <xdr:rowOff>133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0229"/>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xdr:rowOff>
    </xdr:from>
    <xdr:to>
      <xdr:col>41</xdr:col>
      <xdr:colOff>50800</xdr:colOff>
      <xdr:row>78</xdr:row>
      <xdr:rowOff>8809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3233"/>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118811</xdr:rowOff>
    </xdr:from>
    <xdr:to>
      <xdr:col>55</xdr:col>
      <xdr:colOff>50800</xdr:colOff>
      <xdr:row>78</xdr:row>
      <xdr:rowOff>48961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117441</xdr:rowOff>
    </xdr:from>
    <xdr:to>
      <xdr:col>50</xdr:col>
      <xdr:colOff>165100</xdr:colOff>
      <xdr:row>78</xdr:row>
      <xdr:rowOff>47591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38718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107779</xdr:rowOff>
    </xdr:from>
    <xdr:to>
      <xdr:col>46</xdr:col>
      <xdr:colOff>38100</xdr:colOff>
      <xdr:row>78</xdr:row>
      <xdr:rowOff>37929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29056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120783</xdr:rowOff>
    </xdr:from>
    <xdr:to>
      <xdr:col>41</xdr:col>
      <xdr:colOff>101600</xdr:colOff>
      <xdr:row>78</xdr:row>
      <xdr:rowOff>50933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42060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129459</xdr:rowOff>
    </xdr:from>
    <xdr:to>
      <xdr:col>36</xdr:col>
      <xdr:colOff>165100</xdr:colOff>
      <xdr:row>78</xdr:row>
      <xdr:rowOff>59609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50736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42996</xdr:rowOff>
    </xdr:from>
    <xdr:to>
      <xdr:col>55</xdr:col>
      <xdr:colOff>0</xdr:colOff>
      <xdr:row>97</xdr:row>
      <xdr:rowOff>67647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73646"/>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75416</xdr:rowOff>
    </xdr:from>
    <xdr:to>
      <xdr:col>50</xdr:col>
      <xdr:colOff>114300</xdr:colOff>
      <xdr:row>97</xdr:row>
      <xdr:rowOff>67647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5848816"/>
          <a:ext cx="889000" cy="8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75416</xdr:rowOff>
    </xdr:from>
    <xdr:to>
      <xdr:col>45</xdr:col>
      <xdr:colOff>177800</xdr:colOff>
      <xdr:row>94</xdr:row>
      <xdr:rowOff>63422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5848816"/>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63422</xdr:rowOff>
    </xdr:from>
    <xdr:to>
      <xdr:col>41</xdr:col>
      <xdr:colOff>50800</xdr:colOff>
      <xdr:row>95</xdr:row>
      <xdr:rowOff>158435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179722"/>
          <a:ext cx="889000" cy="2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163646</xdr:rowOff>
    </xdr:from>
    <xdr:to>
      <xdr:col>55</xdr:col>
      <xdr:colOff>50800</xdr:colOff>
      <xdr:row>97</xdr:row>
      <xdr:rowOff>93796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16847</xdr:rowOff>
    </xdr:from>
    <xdr:to>
      <xdr:col>50</xdr:col>
      <xdr:colOff>165100</xdr:colOff>
      <xdr:row>97</xdr:row>
      <xdr:rowOff>118447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134974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24616</xdr:rowOff>
    </xdr:from>
    <xdr:to>
      <xdr:col>46</xdr:col>
      <xdr:colOff>38100</xdr:colOff>
      <xdr:row>92</xdr:row>
      <xdr:rowOff>126216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57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142743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5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12622</xdr:rowOff>
    </xdr:from>
    <xdr:to>
      <xdr:col>41</xdr:col>
      <xdr:colOff>101600</xdr:colOff>
      <xdr:row>94</xdr:row>
      <xdr:rowOff>114222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1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130749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90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107635</xdr:rowOff>
    </xdr:from>
    <xdr:to>
      <xdr:col>36</xdr:col>
      <xdr:colOff>165100</xdr:colOff>
      <xdr:row>96</xdr:row>
      <xdr:rowOff>37785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54312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126900</xdr:rowOff>
    </xdr:from>
    <xdr:to>
      <xdr:col>85</xdr:col>
      <xdr:colOff>127000</xdr:colOff>
      <xdr:row>38</xdr:row>
      <xdr:rowOff>163192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70550"/>
          <a:ext cx="838200" cy="2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139980</xdr:rowOff>
    </xdr:from>
    <xdr:to>
      <xdr:col>81</xdr:col>
      <xdr:colOff>50800</xdr:colOff>
      <xdr:row>38</xdr:row>
      <xdr:rowOff>163192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5080"/>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139980</xdr:rowOff>
    </xdr:from>
    <xdr:to>
      <xdr:col>76</xdr:col>
      <xdr:colOff>114300</xdr:colOff>
      <xdr:row>38</xdr:row>
      <xdr:rowOff>153134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55080"/>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85958</xdr:rowOff>
    </xdr:from>
    <xdr:to>
      <xdr:col>71</xdr:col>
      <xdr:colOff>177800</xdr:colOff>
      <xdr:row>38</xdr:row>
      <xdr:rowOff>153134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01058"/>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76100</xdr:rowOff>
    </xdr:from>
    <xdr:to>
      <xdr:col>85</xdr:col>
      <xdr:colOff>177800</xdr:colOff>
      <xdr:row>38</xdr:row>
      <xdr:rowOff>6251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1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98977</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112392</xdr:rowOff>
    </xdr:from>
    <xdr:to>
      <xdr:col>81</xdr:col>
      <xdr:colOff>101600</xdr:colOff>
      <xdr:row>39</xdr:row>
      <xdr:rowOff>42542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59069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89180</xdr:rowOff>
    </xdr:from>
    <xdr:to>
      <xdr:col>76</xdr:col>
      <xdr:colOff>165100</xdr:colOff>
      <xdr:row>39</xdr:row>
      <xdr:rowOff>19330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35857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102334</xdr:rowOff>
    </xdr:from>
    <xdr:to>
      <xdr:col>72</xdr:col>
      <xdr:colOff>38100</xdr:colOff>
      <xdr:row>39</xdr:row>
      <xdr:rowOff>32484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49011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35158</xdr:rowOff>
    </xdr:from>
    <xdr:to>
      <xdr:col>67</xdr:col>
      <xdr:colOff>101600</xdr:colOff>
      <xdr:row>38</xdr:row>
      <xdr:rowOff>136758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153285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41504</xdr:rowOff>
    </xdr:from>
    <xdr:to>
      <xdr:col>85</xdr:col>
      <xdr:colOff>127000</xdr:colOff>
      <xdr:row>77</xdr:row>
      <xdr:rowOff>82150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3154"/>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82150</xdr:rowOff>
    </xdr:from>
    <xdr:to>
      <xdr:col>81</xdr:col>
      <xdr:colOff>50800</xdr:colOff>
      <xdr:row>77</xdr:row>
      <xdr:rowOff>103443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3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103443</xdr:rowOff>
    </xdr:from>
    <xdr:to>
      <xdr:col>76</xdr:col>
      <xdr:colOff>114300</xdr:colOff>
      <xdr:row>77</xdr:row>
      <xdr:rowOff>119354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5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119354</xdr:rowOff>
    </xdr:from>
    <xdr:to>
      <xdr:col>71</xdr:col>
      <xdr:colOff>177800</xdr:colOff>
      <xdr:row>77</xdr:row>
      <xdr:rowOff>123366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1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162154</xdr:rowOff>
    </xdr:from>
    <xdr:to>
      <xdr:col>85</xdr:col>
      <xdr:colOff>177800</xdr:colOff>
      <xdr:row>77</xdr:row>
      <xdr:rowOff>92304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13581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31350</xdr:rowOff>
    </xdr:from>
    <xdr:to>
      <xdr:col>81</xdr:col>
      <xdr:colOff>101600</xdr:colOff>
      <xdr:row>77</xdr:row>
      <xdr:rowOff>132950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149477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52643</xdr:rowOff>
    </xdr:from>
    <xdr:to>
      <xdr:col>76</xdr:col>
      <xdr:colOff>165100</xdr:colOff>
      <xdr:row>77</xdr:row>
      <xdr:rowOff>154243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145370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68554</xdr:rowOff>
    </xdr:from>
    <xdr:to>
      <xdr:col>72</xdr:col>
      <xdr:colOff>38100</xdr:colOff>
      <xdr:row>77</xdr:row>
      <xdr:rowOff>170154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161281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72566</xdr:rowOff>
    </xdr:from>
    <xdr:to>
      <xdr:col>67</xdr:col>
      <xdr:colOff>101600</xdr:colOff>
      <xdr:row>78</xdr:row>
      <xdr:rowOff>2716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165293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4921</xdr:rowOff>
    </xdr:from>
    <xdr:to>
      <xdr:col>85</xdr:col>
      <xdr:colOff>127000</xdr:colOff>
      <xdr:row>98</xdr:row>
      <xdr:rowOff>90869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7021"/>
          <a:ext cx="838200" cy="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4921</xdr:rowOff>
    </xdr:from>
    <xdr:to>
      <xdr:col>81</xdr:col>
      <xdr:colOff>50800</xdr:colOff>
      <xdr:row>98</xdr:row>
      <xdr:rowOff>108462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7021"/>
          <a:ext cx="889000" cy="10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108462</xdr:rowOff>
    </xdr:from>
    <xdr:to>
      <xdr:col>76</xdr:col>
      <xdr:colOff>114300</xdr:colOff>
      <xdr:row>98</xdr:row>
      <xdr:rowOff>126876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0562"/>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105747</xdr:rowOff>
    </xdr:from>
    <xdr:to>
      <xdr:col>71</xdr:col>
      <xdr:colOff>177800</xdr:colOff>
      <xdr:row>98</xdr:row>
      <xdr:rowOff>126876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784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40069</xdr:rowOff>
    </xdr:from>
    <xdr:to>
      <xdr:col>85</xdr:col>
      <xdr:colOff>177800</xdr:colOff>
      <xdr:row>98</xdr:row>
      <xdr:rowOff>141669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125571</xdr:rowOff>
    </xdr:from>
    <xdr:to>
      <xdr:col>81</xdr:col>
      <xdr:colOff>101600</xdr:colOff>
      <xdr:row>98</xdr:row>
      <xdr:rowOff>55721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72248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57662</xdr:rowOff>
    </xdr:from>
    <xdr:to>
      <xdr:col>76</xdr:col>
      <xdr:colOff>165100</xdr:colOff>
      <xdr:row>98</xdr:row>
      <xdr:rowOff>159262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76076</xdr:rowOff>
    </xdr:from>
    <xdr:to>
      <xdr:col>72</xdr:col>
      <xdr:colOff>38100</xdr:colOff>
      <xdr:row>99</xdr:row>
      <xdr:rowOff>6226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168803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54947</xdr:rowOff>
    </xdr:from>
    <xdr:to>
      <xdr:col>67</xdr:col>
      <xdr:colOff>101600</xdr:colOff>
      <xdr:row>98</xdr:row>
      <xdr:rowOff>156547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147674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55537</xdr:rowOff>
    </xdr:from>
    <xdr:to>
      <xdr:col>116</xdr:col>
      <xdr:colOff>63500</xdr:colOff>
      <xdr:row>38</xdr:row>
      <xdr:rowOff>67614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70637"/>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67614</xdr:rowOff>
    </xdr:from>
    <xdr:to>
      <xdr:col>111</xdr:col>
      <xdr:colOff>177800</xdr:colOff>
      <xdr:row>38</xdr:row>
      <xdr:rowOff>83083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271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83083</xdr:rowOff>
    </xdr:from>
    <xdr:to>
      <xdr:col>107</xdr:col>
      <xdr:colOff>50800</xdr:colOff>
      <xdr:row>38</xdr:row>
      <xdr:rowOff>90742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98183"/>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90742</xdr:rowOff>
    </xdr:from>
    <xdr:to>
      <xdr:col>102</xdr:col>
      <xdr:colOff>114300</xdr:colOff>
      <xdr:row>38</xdr:row>
      <xdr:rowOff>96038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0584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xdr:rowOff>
    </xdr:from>
    <xdr:to>
      <xdr:col>116</xdr:col>
      <xdr:colOff>114300</xdr:colOff>
      <xdr:row>38</xdr:row>
      <xdr:rowOff>106337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27614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16814</xdr:rowOff>
    </xdr:from>
    <xdr:to>
      <xdr:col>112</xdr:col>
      <xdr:colOff>38100</xdr:colOff>
      <xdr:row>38</xdr:row>
      <xdr:rowOff>118414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32283</xdr:rowOff>
    </xdr:from>
    <xdr:to>
      <xdr:col>107</xdr:col>
      <xdr:colOff>101600</xdr:colOff>
      <xdr:row>38</xdr:row>
      <xdr:rowOff>133883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150410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39942</xdr:rowOff>
    </xdr:from>
    <xdr:to>
      <xdr:col>102</xdr:col>
      <xdr:colOff>165100</xdr:colOff>
      <xdr:row>38</xdr:row>
      <xdr:rowOff>141542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158068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45238</xdr:rowOff>
    </xdr:from>
    <xdr:to>
      <xdr:col>98</xdr:col>
      <xdr:colOff>38100</xdr:colOff>
      <xdr:row>38</xdr:row>
      <xdr:rowOff>146838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163365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133482</xdr:rowOff>
    </xdr:from>
    <xdr:to>
      <xdr:col>116</xdr:col>
      <xdr:colOff>63500</xdr:colOff>
      <xdr:row>59</xdr:row>
      <xdr:rowOff>15814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7582"/>
          <a:ext cx="8382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127211</xdr:rowOff>
    </xdr:from>
    <xdr:to>
      <xdr:col>111</xdr:col>
      <xdr:colOff>177800</xdr:colOff>
      <xdr:row>58</xdr:row>
      <xdr:rowOff>133482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131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124330</xdr:rowOff>
    </xdr:from>
    <xdr:to>
      <xdr:col>107</xdr:col>
      <xdr:colOff>50800</xdr:colOff>
      <xdr:row>58</xdr:row>
      <xdr:rowOff>127211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843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124330</xdr:rowOff>
    </xdr:from>
    <xdr:to>
      <xdr:col>102</xdr:col>
      <xdr:colOff>114300</xdr:colOff>
      <xdr:row>58</xdr:row>
      <xdr:rowOff>137018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843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136464</xdr:rowOff>
    </xdr:from>
    <xdr:to>
      <xdr:col>116</xdr:col>
      <xdr:colOff>114300</xdr:colOff>
      <xdr:row>59</xdr:row>
      <xdr:rowOff>66614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82682</xdr:rowOff>
    </xdr:from>
    <xdr:to>
      <xdr:col>112</xdr:col>
      <xdr:colOff>38100</xdr:colOff>
      <xdr:row>59</xdr:row>
      <xdr:rowOff>12832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29359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76411</xdr:rowOff>
    </xdr:from>
    <xdr:to>
      <xdr:col>107</xdr:col>
      <xdr:colOff>101600</xdr:colOff>
      <xdr:row>59</xdr:row>
      <xdr:rowOff>6561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23088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73530</xdr:rowOff>
    </xdr:from>
    <xdr:to>
      <xdr:col>102</xdr:col>
      <xdr:colOff>165100</xdr:colOff>
      <xdr:row>59</xdr:row>
      <xdr:rowOff>3680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20207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86218</xdr:rowOff>
    </xdr:from>
    <xdr:to>
      <xdr:col>98</xdr:col>
      <xdr:colOff>38100</xdr:colOff>
      <xdr:row>59</xdr:row>
      <xdr:rowOff>16368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32895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66122</xdr:rowOff>
    </xdr:from>
    <xdr:to>
      <xdr:col>116</xdr:col>
      <xdr:colOff>63500</xdr:colOff>
      <xdr:row>77</xdr:row>
      <xdr:rowOff>79677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67772"/>
          <a:ext cx="8382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72183</xdr:rowOff>
    </xdr:from>
    <xdr:to>
      <xdr:col>111</xdr:col>
      <xdr:colOff>177800</xdr:colOff>
      <xdr:row>77</xdr:row>
      <xdr:rowOff>79677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7383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72183</xdr:rowOff>
    </xdr:from>
    <xdr:to>
      <xdr:col>107</xdr:col>
      <xdr:colOff>50800</xdr:colOff>
      <xdr:row>77</xdr:row>
      <xdr:rowOff>96963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7383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96963</xdr:rowOff>
    </xdr:from>
    <xdr:to>
      <xdr:col>102</xdr:col>
      <xdr:colOff>114300</xdr:colOff>
      <xdr:row>77</xdr:row>
      <xdr:rowOff>113133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98613"/>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15322</xdr:rowOff>
    </xdr:from>
    <xdr:to>
      <xdr:col>116</xdr:col>
      <xdr:colOff>114300</xdr:colOff>
      <xdr:row>77</xdr:row>
      <xdr:rowOff>116922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165199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28877</xdr:rowOff>
    </xdr:from>
    <xdr:to>
      <xdr:col>112</xdr:col>
      <xdr:colOff>38100</xdr:colOff>
      <xdr:row>77</xdr:row>
      <xdr:rowOff>130477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121604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21383</xdr:rowOff>
    </xdr:from>
    <xdr:to>
      <xdr:col>107</xdr:col>
      <xdr:colOff>101600</xdr:colOff>
      <xdr:row>77</xdr:row>
      <xdr:rowOff>122983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114110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46163</xdr:rowOff>
    </xdr:from>
    <xdr:to>
      <xdr:col>102</xdr:col>
      <xdr:colOff>165100</xdr:colOff>
      <xdr:row>77</xdr:row>
      <xdr:rowOff>147763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138890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62333</xdr:rowOff>
    </xdr:from>
    <xdr:to>
      <xdr:col>98</xdr:col>
      <xdr:colOff>38100</xdr:colOff>
      <xdr:row>77</xdr:row>
      <xdr:rowOff>163933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155060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万円であり、前年度比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万円の増となっている。</a:t>
          </a:r>
        </a:p>
        <a:p>
          <a:r>
            <a:rPr kumimoji="1" lang="ja-JP" altLang="en-US" sz="1300">
              <a:latin typeface="ＭＳ Ｐゴシック" panose="020B0600070205080204" pitchFamily="50" charset="-128"/>
              <a:ea typeface="ＭＳ Ｐゴシック" panose="020B0600070205080204" pitchFamily="50" charset="-128"/>
            </a:rPr>
            <a:t>人件費においては、会計年度任用職員、消防団員報酬等が増加しているが、類似団体平均値よりやや低くなっている。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扶助費においては、住民税非課税世帯等臨時特別給付金事業、児童手当等の減に伴い、減少している。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普通建設事業費においては、役場跡地活用事業、新型コロナウイルス感染症地方創生臨時交付金充当事業等の増に伴い、増加している。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積立金においては、ふるさと応援寄附金を原資とするふるさと応援基金が増となった一方、公共施設等整備基金、子育て応援基金等の減少額が上回ったことから、減少している。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貸付金においては、中小企業育成特別融資預託金制度の終了に伴い、減少している。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132956</xdr:rowOff>
    </xdr:from>
    <xdr:to>
      <xdr:col>24</xdr:col>
      <xdr:colOff>63500</xdr:colOff>
      <xdr:row>37</xdr:row>
      <xdr:rowOff>148958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66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147187</xdr:rowOff>
    </xdr:from>
    <xdr:to>
      <xdr:col>19</xdr:col>
      <xdr:colOff>177800</xdr:colOff>
      <xdr:row>37</xdr:row>
      <xdr:rowOff>148958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083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139586</xdr:rowOff>
    </xdr:from>
    <xdr:to>
      <xdr:col>15</xdr:col>
      <xdr:colOff>50800</xdr:colOff>
      <xdr:row>37</xdr:row>
      <xdr:rowOff>147187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323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139586</xdr:rowOff>
    </xdr:from>
    <xdr:to>
      <xdr:col>10</xdr:col>
      <xdr:colOff>114300</xdr:colOff>
      <xdr:row>37</xdr:row>
      <xdr:rowOff>161513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323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82156</xdr:rowOff>
    </xdr:from>
    <xdr:to>
      <xdr:col>24</xdr:col>
      <xdr:colOff>114300</xdr:colOff>
      <xdr:row>38</xdr:row>
      <xdr:rowOff>12306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98158</xdr:rowOff>
    </xdr:from>
    <xdr:to>
      <xdr:col>20</xdr:col>
      <xdr:colOff>38100</xdr:colOff>
      <xdr:row>38</xdr:row>
      <xdr:rowOff>28308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19435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96387</xdr:rowOff>
    </xdr:from>
    <xdr:to>
      <xdr:col>15</xdr:col>
      <xdr:colOff>101600</xdr:colOff>
      <xdr:row>38</xdr:row>
      <xdr:rowOff>26536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17663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88786</xdr:rowOff>
    </xdr:from>
    <xdr:to>
      <xdr:col>10</xdr:col>
      <xdr:colOff>165100</xdr:colOff>
      <xdr:row>38</xdr:row>
      <xdr:rowOff>18935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110712</xdr:rowOff>
    </xdr:from>
    <xdr:to>
      <xdr:col>6</xdr:col>
      <xdr:colOff>38100</xdr:colOff>
      <xdr:row>38</xdr:row>
      <xdr:rowOff>40863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31990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140804</xdr:rowOff>
    </xdr:from>
    <xdr:to>
      <xdr:col>24</xdr:col>
      <xdr:colOff>63500</xdr:colOff>
      <xdr:row>57</xdr:row>
      <xdr:rowOff>168336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3454"/>
          <a:ext cx="8382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27001</xdr:rowOff>
    </xdr:from>
    <xdr:to>
      <xdr:col>19</xdr:col>
      <xdr:colOff>177800</xdr:colOff>
      <xdr:row>57</xdr:row>
      <xdr:rowOff>140804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8201"/>
          <a:ext cx="889000" cy="28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27001</xdr:rowOff>
    </xdr:from>
    <xdr:to>
      <xdr:col>15</xdr:col>
      <xdr:colOff>50800</xdr:colOff>
      <xdr:row>57</xdr:row>
      <xdr:rowOff>52641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28201"/>
          <a:ext cx="889000" cy="1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52641</xdr:rowOff>
    </xdr:from>
    <xdr:to>
      <xdr:col>10</xdr:col>
      <xdr:colOff>114300</xdr:colOff>
      <xdr:row>58</xdr:row>
      <xdr:rowOff>31328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5291"/>
          <a:ext cx="8890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117536</xdr:rowOff>
    </xdr:from>
    <xdr:to>
      <xdr:col>24</xdr:col>
      <xdr:colOff>114300</xdr:colOff>
      <xdr:row>58</xdr:row>
      <xdr:rowOff>47686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32463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90004</xdr:rowOff>
    </xdr:from>
    <xdr:to>
      <xdr:col>20</xdr:col>
      <xdr:colOff>38100</xdr:colOff>
      <xdr:row>58</xdr:row>
      <xdr:rowOff>20154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5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147651</xdr:rowOff>
    </xdr:from>
    <xdr:to>
      <xdr:col>15</xdr:col>
      <xdr:colOff>101600</xdr:colOff>
      <xdr:row>56</xdr:row>
      <xdr:rowOff>77801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94328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1841</xdr:rowOff>
    </xdr:from>
    <xdr:to>
      <xdr:col>10</xdr:col>
      <xdr:colOff>165100</xdr:colOff>
      <xdr:row>57</xdr:row>
      <xdr:rowOff>103441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119968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151978</xdr:rowOff>
    </xdr:from>
    <xdr:to>
      <xdr:col>6</xdr:col>
      <xdr:colOff>38100</xdr:colOff>
      <xdr:row>58</xdr:row>
      <xdr:rowOff>82128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73255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149549</xdr:rowOff>
    </xdr:from>
    <xdr:to>
      <xdr:col>24</xdr:col>
      <xdr:colOff>63500</xdr:colOff>
      <xdr:row>76</xdr:row>
      <xdr:rowOff>4262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8299"/>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149549</xdr:rowOff>
    </xdr:from>
    <xdr:to>
      <xdr:col>19</xdr:col>
      <xdr:colOff>177800</xdr:colOff>
      <xdr:row>76</xdr:row>
      <xdr:rowOff>149389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8299"/>
          <a:ext cx="889000" cy="1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149389</xdr:rowOff>
    </xdr:from>
    <xdr:to>
      <xdr:col>15</xdr:col>
      <xdr:colOff>50800</xdr:colOff>
      <xdr:row>77</xdr:row>
      <xdr:rowOff>25172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9589"/>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25172</xdr:rowOff>
    </xdr:from>
    <xdr:to>
      <xdr:col>10</xdr:col>
      <xdr:colOff>114300</xdr:colOff>
      <xdr:row>77</xdr:row>
      <xdr:rowOff>29910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6822"/>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124911</xdr:rowOff>
    </xdr:from>
    <xdr:to>
      <xdr:col>24</xdr:col>
      <xdr:colOff>114300</xdr:colOff>
      <xdr:row>76</xdr:row>
      <xdr:rowOff>55060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3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98749</xdr:rowOff>
    </xdr:from>
    <xdr:to>
      <xdr:col>20</xdr:col>
      <xdr:colOff>38100</xdr:colOff>
      <xdr:row>76</xdr:row>
      <xdr:rowOff>28899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45426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98589</xdr:rowOff>
    </xdr:from>
    <xdr:to>
      <xdr:col>15</xdr:col>
      <xdr:colOff>101600</xdr:colOff>
      <xdr:row>77</xdr:row>
      <xdr:rowOff>28739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45266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145822</xdr:rowOff>
    </xdr:from>
    <xdr:to>
      <xdr:col>10</xdr:col>
      <xdr:colOff>165100</xdr:colOff>
      <xdr:row>77</xdr:row>
      <xdr:rowOff>75972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150560</xdr:rowOff>
    </xdr:from>
    <xdr:to>
      <xdr:col>6</xdr:col>
      <xdr:colOff>38100</xdr:colOff>
      <xdr:row>77</xdr:row>
      <xdr:rowOff>80710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97237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37745</xdr:rowOff>
    </xdr:from>
    <xdr:to>
      <xdr:col>24</xdr:col>
      <xdr:colOff>63500</xdr:colOff>
      <xdr:row>97</xdr:row>
      <xdr:rowOff>71825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8395"/>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71825</xdr:rowOff>
    </xdr:from>
    <xdr:to>
      <xdr:col>19</xdr:col>
      <xdr:colOff>177800</xdr:colOff>
      <xdr:row>97</xdr:row>
      <xdr:rowOff>84463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02475"/>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84463</xdr:rowOff>
    </xdr:from>
    <xdr:to>
      <xdr:col>15</xdr:col>
      <xdr:colOff>50800</xdr:colOff>
      <xdr:row>97</xdr:row>
      <xdr:rowOff>84767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51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84767</xdr:rowOff>
    </xdr:from>
    <xdr:to>
      <xdr:col>10</xdr:col>
      <xdr:colOff>114300</xdr:colOff>
      <xdr:row>97</xdr:row>
      <xdr:rowOff>99025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5417"/>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158395</xdr:rowOff>
    </xdr:from>
    <xdr:to>
      <xdr:col>24</xdr:col>
      <xdr:colOff>114300</xdr:colOff>
      <xdr:row>97</xdr:row>
      <xdr:rowOff>88545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136822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21025</xdr:rowOff>
    </xdr:from>
    <xdr:to>
      <xdr:col>20</xdr:col>
      <xdr:colOff>38100</xdr:colOff>
      <xdr:row>97</xdr:row>
      <xdr:rowOff>122625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113752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33663</xdr:rowOff>
    </xdr:from>
    <xdr:to>
      <xdr:col>15</xdr:col>
      <xdr:colOff>101600</xdr:colOff>
      <xdr:row>97</xdr:row>
      <xdr:rowOff>135263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126390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33967</xdr:rowOff>
    </xdr:from>
    <xdr:to>
      <xdr:col>10</xdr:col>
      <xdr:colOff>165100</xdr:colOff>
      <xdr:row>97</xdr:row>
      <xdr:rowOff>135567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126694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5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48225</xdr:rowOff>
    </xdr:from>
    <xdr:to>
      <xdr:col>6</xdr:col>
      <xdr:colOff>38100</xdr:colOff>
      <xdr:row>97</xdr:row>
      <xdr:rowOff>149825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166352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38998</xdr:rowOff>
    </xdr:from>
    <xdr:to>
      <xdr:col>55</xdr:col>
      <xdr:colOff>0</xdr:colOff>
      <xdr:row>58</xdr:row>
      <xdr:rowOff>47184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3098"/>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47184</xdr:rowOff>
    </xdr:from>
    <xdr:to>
      <xdr:col>50</xdr:col>
      <xdr:colOff>114300</xdr:colOff>
      <xdr:row>58</xdr:row>
      <xdr:rowOff>50936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1284"/>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48507</xdr:rowOff>
    </xdr:from>
    <xdr:to>
      <xdr:col>45</xdr:col>
      <xdr:colOff>177800</xdr:colOff>
      <xdr:row>58</xdr:row>
      <xdr:rowOff>50936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2607"/>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30842</xdr:rowOff>
    </xdr:from>
    <xdr:to>
      <xdr:col>41</xdr:col>
      <xdr:colOff>50800</xdr:colOff>
      <xdr:row>58</xdr:row>
      <xdr:rowOff>48507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4942"/>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159648</xdr:rowOff>
    </xdr:from>
    <xdr:to>
      <xdr:col>55</xdr:col>
      <xdr:colOff>50800</xdr:colOff>
      <xdr:row>58</xdr:row>
      <xdr:rowOff>89798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119025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167834</xdr:rowOff>
    </xdr:from>
    <xdr:to>
      <xdr:col>50</xdr:col>
      <xdr:colOff>165100</xdr:colOff>
      <xdr:row>58</xdr:row>
      <xdr:rowOff>97984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114511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xdr:rowOff>
    </xdr:from>
    <xdr:to>
      <xdr:col>46</xdr:col>
      <xdr:colOff>38100</xdr:colOff>
      <xdr:row>58</xdr:row>
      <xdr:rowOff>101736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118263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1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169157</xdr:rowOff>
    </xdr:from>
    <xdr:to>
      <xdr:col>41</xdr:col>
      <xdr:colOff>101600</xdr:colOff>
      <xdr:row>58</xdr:row>
      <xdr:rowOff>99307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115834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151492</xdr:rowOff>
    </xdr:from>
    <xdr:to>
      <xdr:col>36</xdr:col>
      <xdr:colOff>165100</xdr:colOff>
      <xdr:row>58</xdr:row>
      <xdr:rowOff>81642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98169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128958</xdr:rowOff>
    </xdr:from>
    <xdr:to>
      <xdr:col>55</xdr:col>
      <xdr:colOff>0</xdr:colOff>
      <xdr:row>78</xdr:row>
      <xdr:rowOff>11567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30608"/>
          <a:ext cx="8382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128958</xdr:rowOff>
    </xdr:from>
    <xdr:to>
      <xdr:col>50</xdr:col>
      <xdr:colOff>114300</xdr:colOff>
      <xdr:row>77</xdr:row>
      <xdr:rowOff>143867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0608"/>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143867</xdr:rowOff>
    </xdr:from>
    <xdr:to>
      <xdr:col>45</xdr:col>
      <xdr:colOff>177800</xdr:colOff>
      <xdr:row>78</xdr:row>
      <xdr:rowOff>2688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5517"/>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154253</xdr:rowOff>
    </xdr:from>
    <xdr:to>
      <xdr:col>41</xdr:col>
      <xdr:colOff>50800</xdr:colOff>
      <xdr:row>78</xdr:row>
      <xdr:rowOff>2688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84453"/>
          <a:ext cx="889000" cy="19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132217</xdr:rowOff>
    </xdr:from>
    <xdr:to>
      <xdr:col>55</xdr:col>
      <xdr:colOff>50800</xdr:colOff>
      <xdr:row>78</xdr:row>
      <xdr:rowOff>62367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78158</xdr:rowOff>
    </xdr:from>
    <xdr:to>
      <xdr:col>50</xdr:col>
      <xdr:colOff>165100</xdr:colOff>
      <xdr:row>78</xdr:row>
      <xdr:rowOff>8308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24835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93067</xdr:rowOff>
    </xdr:from>
    <xdr:to>
      <xdr:col>46</xdr:col>
      <xdr:colOff>38100</xdr:colOff>
      <xdr:row>78</xdr:row>
      <xdr:rowOff>23217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123338</xdr:rowOff>
    </xdr:from>
    <xdr:to>
      <xdr:col>41</xdr:col>
      <xdr:colOff>101600</xdr:colOff>
      <xdr:row>78</xdr:row>
      <xdr:rowOff>53488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70015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103453</xdr:rowOff>
    </xdr:from>
    <xdr:to>
      <xdr:col>36</xdr:col>
      <xdr:colOff>165100</xdr:colOff>
      <xdr:row>77</xdr:row>
      <xdr:rowOff>33603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50130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108396</xdr:rowOff>
    </xdr:from>
    <xdr:to>
      <xdr:col>55</xdr:col>
      <xdr:colOff>0</xdr:colOff>
      <xdr:row>97</xdr:row>
      <xdr:rowOff>117097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39046"/>
          <a:ext cx="8382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73668</xdr:rowOff>
    </xdr:from>
    <xdr:to>
      <xdr:col>50</xdr:col>
      <xdr:colOff>114300</xdr:colOff>
      <xdr:row>97</xdr:row>
      <xdr:rowOff>108396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04318"/>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35855</xdr:rowOff>
    </xdr:from>
    <xdr:to>
      <xdr:col>45</xdr:col>
      <xdr:colOff>177800</xdr:colOff>
      <xdr:row>97</xdr:row>
      <xdr:rowOff>73668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66505"/>
          <a:ext cx="889000" cy="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35855</xdr:rowOff>
    </xdr:from>
    <xdr:to>
      <xdr:col>41</xdr:col>
      <xdr:colOff>50800</xdr:colOff>
      <xdr:row>97</xdr:row>
      <xdr:rowOff>80518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66505"/>
          <a:ext cx="889000" cy="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66297</xdr:rowOff>
    </xdr:from>
    <xdr:to>
      <xdr:col>55</xdr:col>
      <xdr:colOff>50800</xdr:colOff>
      <xdr:row>97</xdr:row>
      <xdr:rowOff>167897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44724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57596</xdr:rowOff>
    </xdr:from>
    <xdr:to>
      <xdr:col>50</xdr:col>
      <xdr:colOff>165100</xdr:colOff>
      <xdr:row>97</xdr:row>
      <xdr:rowOff>159196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150323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22868</xdr:rowOff>
    </xdr:from>
    <xdr:to>
      <xdr:col>46</xdr:col>
      <xdr:colOff>38100</xdr:colOff>
      <xdr:row>97</xdr:row>
      <xdr:rowOff>124468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115595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156505</xdr:rowOff>
    </xdr:from>
    <xdr:to>
      <xdr:col>41</xdr:col>
      <xdr:colOff>101600</xdr:colOff>
      <xdr:row>97</xdr:row>
      <xdr:rowOff>86655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103182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9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29718</xdr:rowOff>
    </xdr:from>
    <xdr:to>
      <xdr:col>36</xdr:col>
      <xdr:colOff>165100</xdr:colOff>
      <xdr:row>97</xdr:row>
      <xdr:rowOff>131318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122445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5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48006</xdr:rowOff>
    </xdr:from>
    <xdr:to>
      <xdr:col>85</xdr:col>
      <xdr:colOff>127000</xdr:colOff>
      <xdr:row>38</xdr:row>
      <xdr:rowOff>55203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3106"/>
          <a:ext cx="838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4888</xdr:rowOff>
    </xdr:from>
    <xdr:to>
      <xdr:col>81</xdr:col>
      <xdr:colOff>50800</xdr:colOff>
      <xdr:row>38</xdr:row>
      <xdr:rowOff>55203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48538"/>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4888</xdr:rowOff>
    </xdr:from>
    <xdr:to>
      <xdr:col>76</xdr:col>
      <xdr:colOff>114300</xdr:colOff>
      <xdr:row>38</xdr:row>
      <xdr:rowOff>63944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48538"/>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63944</xdr:rowOff>
    </xdr:from>
    <xdr:to>
      <xdr:col>71</xdr:col>
      <xdr:colOff>177800</xdr:colOff>
      <xdr:row>38</xdr:row>
      <xdr:rowOff>65558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7904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168656</xdr:rowOff>
    </xdr:from>
    <xdr:to>
      <xdr:col>85</xdr:col>
      <xdr:colOff>177800</xdr:colOff>
      <xdr:row>38</xdr:row>
      <xdr:rowOff>98806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4403</xdr:rowOff>
    </xdr:from>
    <xdr:to>
      <xdr:col>81</xdr:col>
      <xdr:colOff>101600</xdr:colOff>
      <xdr:row>38</xdr:row>
      <xdr:rowOff>106003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97130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125538</xdr:rowOff>
    </xdr:from>
    <xdr:to>
      <xdr:col>76</xdr:col>
      <xdr:colOff>165100</xdr:colOff>
      <xdr:row>37</xdr:row>
      <xdr:rowOff>55688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72215</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13144</xdr:rowOff>
    </xdr:from>
    <xdr:to>
      <xdr:col>72</xdr:col>
      <xdr:colOff>38100</xdr:colOff>
      <xdr:row>38</xdr:row>
      <xdr:rowOff>114744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14758</xdr:rowOff>
    </xdr:from>
    <xdr:to>
      <xdr:col>67</xdr:col>
      <xdr:colOff>101600</xdr:colOff>
      <xdr:row>38</xdr:row>
      <xdr:rowOff>116358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107485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10198</xdr:rowOff>
    </xdr:from>
    <xdr:to>
      <xdr:col>85</xdr:col>
      <xdr:colOff>127000</xdr:colOff>
      <xdr:row>58</xdr:row>
      <xdr:rowOff>42538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54298"/>
          <a:ext cx="8382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10198</xdr:rowOff>
    </xdr:from>
    <xdr:to>
      <xdr:col>81</xdr:col>
      <xdr:colOff>50800</xdr:colOff>
      <xdr:row>58</xdr:row>
      <xdr:rowOff>13467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54298"/>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13467</xdr:rowOff>
    </xdr:from>
    <xdr:to>
      <xdr:col>76</xdr:col>
      <xdr:colOff>114300</xdr:colOff>
      <xdr:row>58</xdr:row>
      <xdr:rowOff>63340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57567"/>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54636</xdr:rowOff>
    </xdr:from>
    <xdr:to>
      <xdr:col>71</xdr:col>
      <xdr:colOff>177800</xdr:colOff>
      <xdr:row>58</xdr:row>
      <xdr:rowOff>63340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87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163188</xdr:rowOff>
    </xdr:from>
    <xdr:to>
      <xdr:col>85</xdr:col>
      <xdr:colOff>177800</xdr:colOff>
      <xdr:row>58</xdr:row>
      <xdr:rowOff>93338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78115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130848</xdr:rowOff>
    </xdr:from>
    <xdr:to>
      <xdr:col>81</xdr:col>
      <xdr:colOff>101600</xdr:colOff>
      <xdr:row>58</xdr:row>
      <xdr:rowOff>60998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52125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134117</xdr:rowOff>
    </xdr:from>
    <xdr:to>
      <xdr:col>76</xdr:col>
      <xdr:colOff>165100</xdr:colOff>
      <xdr:row>58</xdr:row>
      <xdr:rowOff>64267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55394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12540</xdr:rowOff>
    </xdr:from>
    <xdr:to>
      <xdr:col>72</xdr:col>
      <xdr:colOff>38100</xdr:colOff>
      <xdr:row>58</xdr:row>
      <xdr:rowOff>114140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105267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3836</xdr:rowOff>
    </xdr:from>
    <xdr:to>
      <xdr:col>67</xdr:col>
      <xdr:colOff>101600</xdr:colOff>
      <xdr:row>58</xdr:row>
      <xdr:rowOff>105436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96563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126901</xdr:rowOff>
    </xdr:from>
    <xdr:to>
      <xdr:col>85</xdr:col>
      <xdr:colOff>127000</xdr:colOff>
      <xdr:row>78</xdr:row>
      <xdr:rowOff>163193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8551"/>
          <a:ext cx="838200" cy="2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139981</xdr:rowOff>
    </xdr:from>
    <xdr:to>
      <xdr:col>81</xdr:col>
      <xdr:colOff>50800</xdr:colOff>
      <xdr:row>78</xdr:row>
      <xdr:rowOff>163193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3081"/>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139981</xdr:rowOff>
    </xdr:from>
    <xdr:to>
      <xdr:col>76</xdr:col>
      <xdr:colOff>114300</xdr:colOff>
      <xdr:row>78</xdr:row>
      <xdr:rowOff>153133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308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85958</xdr:rowOff>
    </xdr:from>
    <xdr:to>
      <xdr:col>71</xdr:col>
      <xdr:colOff>177800</xdr:colOff>
      <xdr:row>78</xdr:row>
      <xdr:rowOff>153133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9058"/>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76101</xdr:rowOff>
    </xdr:from>
    <xdr:to>
      <xdr:col>85</xdr:col>
      <xdr:colOff>177800</xdr:colOff>
      <xdr:row>78</xdr:row>
      <xdr:rowOff>6251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98978</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112393</xdr:rowOff>
    </xdr:from>
    <xdr:to>
      <xdr:col>81</xdr:col>
      <xdr:colOff>101600</xdr:colOff>
      <xdr:row>79</xdr:row>
      <xdr:rowOff>42543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59070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89181</xdr:rowOff>
    </xdr:from>
    <xdr:to>
      <xdr:col>76</xdr:col>
      <xdr:colOff>165100</xdr:colOff>
      <xdr:row>79</xdr:row>
      <xdr:rowOff>19331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35858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102333</xdr:rowOff>
    </xdr:from>
    <xdr:to>
      <xdr:col>72</xdr:col>
      <xdr:colOff>38100</xdr:colOff>
      <xdr:row>79</xdr:row>
      <xdr:rowOff>32483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49010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35158</xdr:rowOff>
    </xdr:from>
    <xdr:to>
      <xdr:col>67</xdr:col>
      <xdr:colOff>101600</xdr:colOff>
      <xdr:row>78</xdr:row>
      <xdr:rowOff>136758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153285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41504</xdr:rowOff>
    </xdr:from>
    <xdr:to>
      <xdr:col>85</xdr:col>
      <xdr:colOff>127000</xdr:colOff>
      <xdr:row>97</xdr:row>
      <xdr:rowOff>82150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2154"/>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82150</xdr:rowOff>
    </xdr:from>
    <xdr:to>
      <xdr:col>81</xdr:col>
      <xdr:colOff>50800</xdr:colOff>
      <xdr:row>97</xdr:row>
      <xdr:rowOff>103443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2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103443</xdr:rowOff>
    </xdr:from>
    <xdr:to>
      <xdr:col>76</xdr:col>
      <xdr:colOff>114300</xdr:colOff>
      <xdr:row>97</xdr:row>
      <xdr:rowOff>119354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34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119354</xdr:rowOff>
    </xdr:from>
    <xdr:to>
      <xdr:col>71</xdr:col>
      <xdr:colOff>177800</xdr:colOff>
      <xdr:row>97</xdr:row>
      <xdr:rowOff>123366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50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162154</xdr:rowOff>
    </xdr:from>
    <xdr:to>
      <xdr:col>85</xdr:col>
      <xdr:colOff>177800</xdr:colOff>
      <xdr:row>97</xdr:row>
      <xdr:rowOff>92304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13581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7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31350</xdr:rowOff>
    </xdr:from>
    <xdr:to>
      <xdr:col>81</xdr:col>
      <xdr:colOff>101600</xdr:colOff>
      <xdr:row>97</xdr:row>
      <xdr:rowOff>132950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149477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52643</xdr:rowOff>
    </xdr:from>
    <xdr:to>
      <xdr:col>76</xdr:col>
      <xdr:colOff>165100</xdr:colOff>
      <xdr:row>97</xdr:row>
      <xdr:rowOff>154243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145370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68554</xdr:rowOff>
    </xdr:from>
    <xdr:to>
      <xdr:col>72</xdr:col>
      <xdr:colOff>38100</xdr:colOff>
      <xdr:row>97</xdr:row>
      <xdr:rowOff>170154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161281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72566</xdr:rowOff>
    </xdr:from>
    <xdr:to>
      <xdr:col>67</xdr:col>
      <xdr:colOff>101600</xdr:colOff>
      <xdr:row>98</xdr:row>
      <xdr:rowOff>2716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165293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総務費は、選挙関係経費が増となった一方で、積立金の減少幅が上回ったことに伴い、減少している。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民生費は、電力・ガス・食料品等価格高騰緊急支援給付金事業が皆増となった一方、子育て世帯への臨時特別給付金が皆減、子育て応援基金積立金が減となったことに伴い、減少している。</a:t>
          </a:r>
        </a:p>
        <a:p>
          <a:r>
            <a:rPr kumimoji="1" lang="ja-JP" altLang="en-US" sz="1300">
              <a:latin typeface="ＭＳ Ｐゴシック" panose="020B0600070205080204" pitchFamily="50" charset="-128"/>
              <a:ea typeface="ＭＳ Ｐゴシック" panose="020B0600070205080204" pitchFamily="50" charset="-128"/>
            </a:rPr>
            <a:t>商工費は、感染症対策休業要請等協力金事業が皆減となったことに伴い、減少している。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土木費は、地方創生道整備交付金事業（町道）等が増となった一方、町単道路維持・改良事業等が減となったことに伴い、減少している。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災害復旧費は、令和４年台風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公債費は、道の駅整備事業、庁舎建設等の大型事業の起債償還が順次開始されたため、増加している。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年度においては、歳出予算の不用額が見込より大きくなったため、実質収支は増加している。</a:t>
          </a:r>
        </a:p>
        <a:p>
          <a:r>
            <a:rPr kumimoji="1" lang="ja-JP" altLang="en-US" sz="1400">
              <a:latin typeface="ＭＳ ゴシック" pitchFamily="49" charset="-128"/>
              <a:ea typeface="ＭＳ ゴシック" pitchFamily="49" charset="-128"/>
            </a:rPr>
            <a:t>　財政調整基金残高の標準財政規模比が増加しているが、これは、分母となる標準財政規模の減少額が、財政調整基金の増加額より大きくなったことによるものである。</a:t>
          </a:r>
        </a:p>
        <a:p>
          <a:r>
            <a:rPr kumimoji="1" lang="ja-JP" altLang="en-US" sz="1400">
              <a:latin typeface="ＭＳ ゴシック" pitchFamily="49" charset="-128"/>
              <a:ea typeface="ＭＳ ゴシック" pitchFamily="49" charset="-128"/>
            </a:rPr>
            <a:t>　今後も、事務事業の見直しや、統廃合等歳出の合理化等、行財政改革を推進し、安定的な財政運営に努めていく。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一般会計、公営企業会計及び公営企業以外の各特別会計において、いずれも実質赤字額及び資金不足額は生じて</a:t>
          </a:r>
          <a:r>
            <a:rPr kumimoji="1" lang="ja-JP" altLang="en-US" sz="1400">
              <a:latin typeface="ＭＳ ゴシック" pitchFamily="49" charset="-128"/>
              <a:ea typeface="ＭＳ ゴシック" pitchFamily="49" charset="-128"/>
            </a:rPr>
            <a:t>おらず、連結実質赤字額は黒字で推移している。</a:t>
          </a:r>
        </a:p>
        <a:p>
          <a:r>
            <a:rPr kumimoji="1" lang="ja-JP" altLang="en-US" sz="1400">
              <a:latin typeface="ＭＳ ゴシック" pitchFamily="49" charset="-128"/>
              <a:ea typeface="ＭＳ ゴシック" pitchFamily="49" charset="-128"/>
            </a:rPr>
            <a:t>　今後とも、各会計において、赤字や資金不足にならないよう十分に注意しながら、町全体の安定的な財政運営に努めていく。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庁舎建設（建替）事業、道の駅整備事業や防災行政無線デジタル化事業（本体工事）等の大型事業の元利償還が始まったことから、実質公債費比率は上昇傾向にある。</a:t>
          </a:r>
        </a:p>
        <a:p>
          <a:r>
            <a:rPr kumimoji="1" lang="ja-JP" altLang="en-US" sz="1400">
              <a:latin typeface="ＭＳ ゴシック" pitchFamily="49" charset="-128"/>
              <a:ea typeface="ＭＳ ゴシック" pitchFamily="49" charset="-128"/>
            </a:rPr>
            <a:t>　自主財源割合の少ない本町にとって、起債は避けられないが、計画的な起債管理に努め、歳入確保や歳出抑制、基金の有効活用を図りながら、健全な財政運営を講じていく。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地方債現在高等が減少したことにより、将来負担額が減少した上、充当可能財源等が増加したため、前年度に引き続き、将来負担比率はマイナス算定となっている。</a:t>
          </a:r>
        </a:p>
        <a:p>
          <a:r>
            <a:rPr kumimoji="1" lang="ja-JP" altLang="en-US" sz="1400">
              <a:latin typeface="ＭＳ ゴシック" pitchFamily="49" charset="-128"/>
              <a:ea typeface="ＭＳ ゴシック" pitchFamily="49" charset="-128"/>
            </a:rPr>
            <a:t>　今後も、庁舎建設等の大型事業により発行した起債の元利償還金が増加していくため、他の事業の整理・縮小及び基金の有効活用を図るなどして、適正な起債管理に努め、健全な財政運営を講じていく。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万円及び利子分を積立てた。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一方で、特定目的基金では、公共施設等整備基金を約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今後の大型建設事業及び子育て支援に充てるため、令和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年度も公共施設等整備基金、子育て応援基金を取崩す。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・公共施設等整備基金：公共施設の新設や更新等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・ふるさと応援基金：ふるさと応援寄附金を原資に積立て、地域振興に資する施策の推進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・奨学資金積立基金：教育機会の均等と人材育成の推進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・公共施設整備基金：今後予定されている役場跡地活用事業、施設老朽化対策の財源に充てるため、約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・子育て応援基金：子育て支援に充てるため、例年、起債発行（過疎ソフト）により充当する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万円を取崩したが、今後の事業拡充に備え、約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万円を追加で積立てた。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万円を取崩したが、原資となるふるさと応援寄附金が前年度より約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実質公債費比率の上昇など、財政状況が厳しさを増しており、公共施設整備・老朽化対策や子育てに係る事業など、多額の負担が見込まれる特定の財政支出に備えるため、一定額を確保していく。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不測の財政需要や災害等への備えのため、標準財政規模の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以上の基金残高を維持し、健全な財政運営を講じていく。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今後増加が見込まれる元利償還の備えとして一般財源により約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今後増加が見込まれる元利償還金の財源として、財源不足が生じた場合に取崩すこととしている。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FBE855-CF4C-41CC-98FA-6D579DC3D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570DE3-336D-43D9-8555-23B7E2C9C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5F0AD5F-E49B-4764-A15B-21039683C6A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39F2E29-8F94-4FF5-9513-0956C47B20E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A01FD07-FB8E-4EAB-A07A-3B984B42A5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C08EA1D-62E7-42FC-BD17-5D078AE2A3F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6D59709-0750-455E-84CD-0E09E1FC849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DA1F84F-5531-45A4-9BC7-5E59EC2CB77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D51BFD3-E9BA-45A5-9BB4-94857D03B1A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CAD9F52-7B0D-4CE8-9F66-3097ED37FF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60817A5-4931-43C2-A1BF-B845E04DB8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B7E0153-AB27-4E59-B178-275AE4D5EB8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C561ABE-DB8E-43DF-A290-43BF30FD1C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0EC2975-A244-4C33-ABFA-409B1B8913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D6D345E-7A33-4434-8771-95F67D058F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FE1EE80-CDDA-4C47-BEB9-DC783EDE17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7B78A5B-00A0-4CE0-8AAD-000BB4B320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9CDA895-DF69-4E9B-BAFC-9C1A1B02A0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06EE2E8-932E-4448-B56A-A5B9E71111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9E99411-7354-48C0-B565-2CE50E76432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CF55644-B465-4B5E-9929-DF69E7A2013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E309AF69-52C0-42BC-82A8-1D33624C98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3195F25-D6E8-479A-A193-5C5AE00537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508DEF5-190A-447D-8FE4-853EF3CF06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A9538DA-D444-4E45-8345-ABA2A8766F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FE0AA8E-4F30-4E92-BA95-7162677D8E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BF01768-2E87-44D7-ACF3-43FD4FCE0C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A332823-4334-403F-8555-17E3E2CE1D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3DECA75-905F-4326-8291-43CA72E1B0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286F0A4-27E2-49A9-9EEC-21E55A4C32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88394D8-1C02-4DC6-BEA7-1521A7A3B3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EB2F070-D463-46C9-9243-76E8A9CB39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7627DE4-2D11-40C5-A552-8C79F22C9F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E55B15C-2E59-4CD9-9DFA-8726BCDD63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31F7B16-4834-433D-9DEB-7908A04220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DD953D7-2FDE-4302-894D-5B720543A6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EAE02C4-AA28-4F60-A538-D4319454B9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F0D186E-F21D-4DEB-BC6E-8F27B52433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B124A53-441B-4A0C-A08C-259FDB1C69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20A468DF-963E-480C-81C0-EC8312B4FB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D5B6784C-9796-48AB-A633-84532914BE4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FB19A7D-ED74-4DBE-B523-7BDF325A283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C0F370C-8C8F-4A87-8BDF-2F797E1039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1A6CA1C-7989-4EAC-AC08-1013A54FA60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CA703A4-F67D-470E-A1A3-03225A1B65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FF48D94-791A-4EFF-8617-90BD8725F4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BE1822D-B66B-4814-967C-183415BA8F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35108AB-1CB9-4EC2-AA3D-69899467AA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DD89663-FA9F-4057-B21A-4C8782CFF7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554FEEB-91B4-4CAD-9D03-000F0F110E4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BFC38BE-522E-440B-98B2-B3E3021E31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6916EEA-A1B8-4FA8-85CE-A06F7C7732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1819F10-4780-42B7-A816-032D4D484E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DFEBCB7-8D6A-49B5-B840-7EC8158958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C57AF4F-EE8E-4040-858A-96312BB2FBA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類似団体平均値を上回っており、昨年度は庁舎建替事業の完了により、</a:t>
          </a:r>
          <a:r>
            <a:rPr kumimoji="1" lang="ja-JP" altLang="en-US" sz="1100">
              <a:solidFill>
                <a:schemeClr val="dk1"/>
              </a:solidFill>
              <a:effectLst/>
              <a:latin typeface="+mn-lt"/>
              <a:ea typeface="+mn-ea"/>
              <a:cs typeface="+mn-cs"/>
            </a:rPr>
            <a:t>有形固定資産が大幅に増加し、当該値</a:t>
          </a:r>
          <a:r>
            <a:rPr kumimoji="1" lang="ja-JP" altLang="ja-JP" sz="1100">
              <a:solidFill>
                <a:schemeClr val="dk1"/>
              </a:solidFill>
              <a:effectLst/>
              <a:latin typeface="+mn-lt"/>
              <a:ea typeface="+mn-ea"/>
              <a:cs typeface="+mn-cs"/>
            </a:rPr>
            <a:t>は低下した</a:t>
          </a:r>
          <a:r>
            <a:rPr kumimoji="1" lang="ja-JP" altLang="en-US" sz="1100">
              <a:solidFill>
                <a:schemeClr val="dk1"/>
              </a:solidFill>
              <a:effectLst/>
              <a:latin typeface="+mn-lt"/>
              <a:ea typeface="+mn-ea"/>
              <a:cs typeface="+mn-cs"/>
            </a:rPr>
            <a:t>が、更新時期を迎えている資産が多いことから今年度は増加に転じている。</a:t>
          </a:r>
          <a:endParaRPr lang="ja-JP" altLang="ja-JP">
            <a:effectLst/>
          </a:endParaRPr>
        </a:p>
        <a:p>
          <a:r>
            <a:rPr kumimoji="1" lang="ja-JP" altLang="ja-JP" sz="1100">
              <a:solidFill>
                <a:schemeClr val="dk1"/>
              </a:solidFill>
              <a:effectLst/>
              <a:latin typeface="+mn-lt"/>
              <a:ea typeface="+mn-ea"/>
              <a:cs typeface="+mn-cs"/>
            </a:rPr>
            <a:t>公共施設等総合管理計画及び個別施設計画に基づいた、施設の適正な維持管理を行う必要がある。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8284E7A1-B68E-4C38-85DD-01EB6206E3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B821DCE-36A3-457C-8A9F-39F462B091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475B3770-399A-4E95-B18B-42F16F3C767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2D6687DA-7025-4D28-822D-46024A3BD4E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DF7C8688-CB61-4865-947E-12EE050D6F4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880D7D5-BC89-4E17-91B1-EEA171050AD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DC7288A-3EAB-499B-B19A-E970E5F2D3C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4112638-0128-41C0-B8D8-54BA96AD525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E39CE8EF-6C30-494A-8FF8-37EC235FAA6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29899A6-B3A9-428D-93D9-9149693D5A6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42029D05-FD41-4638-9E1E-63368ABDBCE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1A211DEE-EC5E-4F51-AD97-FA861FDAE9A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A0ECBE4E-1FC7-4451-B9D5-2EE1402CF23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44493D2-4881-46B4-A69C-BDD4AA46527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669E7AA0-328C-4F50-8746-09A12FE3FBF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742F359-FB37-4DEE-B004-964B11047D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1098B43-C437-4B6D-83A2-A85576DB1D6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890D92C-50DE-4305-962E-C8A72CD5CE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5" name="直線コネクタ 74">
          <a:extLst>
            <a:ext uri="{FF2B5EF4-FFF2-40B4-BE49-F238E27FC236}">
              <a16:creationId xmlns:a16="http://schemas.microsoft.com/office/drawing/2014/main" id="{3F4EAA43-E07A-4C28-B59F-8167579CDCEF}"/>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6" name="有形固定資産減価償却率最小値テキスト">
          <a:extLst>
            <a:ext uri="{FF2B5EF4-FFF2-40B4-BE49-F238E27FC236}">
              <a16:creationId xmlns:a16="http://schemas.microsoft.com/office/drawing/2014/main" id="{2294FD76-0234-4653-A2AD-737ADF0F24BD}"/>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7" name="直線コネクタ 76">
          <a:extLst>
            <a:ext uri="{FF2B5EF4-FFF2-40B4-BE49-F238E27FC236}">
              <a16:creationId xmlns:a16="http://schemas.microsoft.com/office/drawing/2014/main" id="{C8025D73-7317-4BB0-94C2-4E8C2BA00B41}"/>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8" name="有形固定資産減価償却率最大値テキスト">
          <a:extLst>
            <a:ext uri="{FF2B5EF4-FFF2-40B4-BE49-F238E27FC236}">
              <a16:creationId xmlns:a16="http://schemas.microsoft.com/office/drawing/2014/main" id="{4D0B6BB1-64F3-47AA-9683-10CA435C2B47}"/>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9" name="直線コネクタ 78">
          <a:extLst>
            <a:ext uri="{FF2B5EF4-FFF2-40B4-BE49-F238E27FC236}">
              <a16:creationId xmlns:a16="http://schemas.microsoft.com/office/drawing/2014/main" id="{2F8F3EB4-45CE-4BD5-B664-7F71385D6538}"/>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0" name="有形固定資産減価償却率平均値テキスト">
          <a:extLst>
            <a:ext uri="{FF2B5EF4-FFF2-40B4-BE49-F238E27FC236}">
              <a16:creationId xmlns:a16="http://schemas.microsoft.com/office/drawing/2014/main" id="{B83D5F57-CBA0-4FBD-90FA-6DDEBF4A81EB}"/>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1" name="フローチャート: 判断 80">
          <a:extLst>
            <a:ext uri="{FF2B5EF4-FFF2-40B4-BE49-F238E27FC236}">
              <a16:creationId xmlns:a16="http://schemas.microsoft.com/office/drawing/2014/main" id="{5DE8E16C-90F3-462F-AF6D-F67C87AA77D8}"/>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2" name="フローチャート: 判断 81">
          <a:extLst>
            <a:ext uri="{FF2B5EF4-FFF2-40B4-BE49-F238E27FC236}">
              <a16:creationId xmlns:a16="http://schemas.microsoft.com/office/drawing/2014/main" id="{0302A96C-43A4-420A-B0D5-A2C929E50E7A}"/>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3" name="フローチャート: 判断 82">
          <a:extLst>
            <a:ext uri="{FF2B5EF4-FFF2-40B4-BE49-F238E27FC236}">
              <a16:creationId xmlns:a16="http://schemas.microsoft.com/office/drawing/2014/main" id="{AB142F90-E0F6-4A01-B133-309B1F2FB005}"/>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4" name="フローチャート: 判断 83">
          <a:extLst>
            <a:ext uri="{FF2B5EF4-FFF2-40B4-BE49-F238E27FC236}">
              <a16:creationId xmlns:a16="http://schemas.microsoft.com/office/drawing/2014/main" id="{5FAA6648-0ECE-4A7F-A82B-ACDE58309242}"/>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5" name="フローチャート: 判断 84">
          <a:extLst>
            <a:ext uri="{FF2B5EF4-FFF2-40B4-BE49-F238E27FC236}">
              <a16:creationId xmlns:a16="http://schemas.microsoft.com/office/drawing/2014/main" id="{08160173-3566-4FC8-8B06-8681BBF694E6}"/>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E6E868-99F7-4D96-A4D3-7FBBE3656D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648DAD2-0936-4C71-9033-6A09EFCE3D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61F450F-A406-4C42-910D-0FD79B2A7E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F3D5ADA-B3AC-4083-B803-83F20A9E4C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4391243-B30D-462D-8F01-37F1AD7EBA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91" name="楕円 90">
          <a:extLst>
            <a:ext uri="{FF2B5EF4-FFF2-40B4-BE49-F238E27FC236}">
              <a16:creationId xmlns:a16="http://schemas.microsoft.com/office/drawing/2014/main" id="{1BCBDFDA-A8FF-42E1-960C-868AF0C4627B}"/>
            </a:ext>
          </a:extLst>
        </xdr:cNvPr>
        <xdr:cNvSpPr/>
      </xdr:nvSpPr>
      <xdr:spPr>
        <a:xfrm>
          <a:off x="4711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92" name="有形固定資産減価償却率該当値テキスト">
          <a:extLst>
            <a:ext uri="{FF2B5EF4-FFF2-40B4-BE49-F238E27FC236}">
              <a16:creationId xmlns:a16="http://schemas.microsoft.com/office/drawing/2014/main" id="{E11DACF7-819A-469D-A0ED-6BB0F6713CC1}"/>
            </a:ext>
          </a:extLst>
        </xdr:cNvPr>
        <xdr:cNvSpPr txBox="1"/>
      </xdr:nvSpPr>
      <xdr:spPr>
        <a:xfrm>
          <a:off x="48133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3" name="楕円 92">
          <a:extLst>
            <a:ext uri="{FF2B5EF4-FFF2-40B4-BE49-F238E27FC236}">
              <a16:creationId xmlns:a16="http://schemas.microsoft.com/office/drawing/2014/main" id="{5E506E38-9548-48C5-9061-4210E321DD06}"/>
            </a:ext>
          </a:extLst>
        </xdr:cNvPr>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129268</xdr:rowOff>
    </xdr:to>
    <xdr:cxnSp macro="">
      <xdr:nvCxnSpPr>
        <xdr:cNvPr id="94" name="直線コネクタ 93">
          <a:extLst>
            <a:ext uri="{FF2B5EF4-FFF2-40B4-BE49-F238E27FC236}">
              <a16:creationId xmlns:a16="http://schemas.microsoft.com/office/drawing/2014/main" id="{19238934-F535-42C8-A3F2-13096BA83BEA}"/>
            </a:ext>
          </a:extLst>
        </xdr:cNvPr>
        <xdr:cNvCxnSpPr/>
      </xdr:nvCxnSpPr>
      <xdr:spPr>
        <a:xfrm>
          <a:off x="4051300" y="634092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56878</xdr:rowOff>
    </xdr:from>
    <xdr:to>
      <xdr:col>15</xdr:col>
      <xdr:colOff>187325</xdr:colOff>
      <xdr:row>32</xdr:row>
      <xdr:rowOff>158478</xdr:rowOff>
    </xdr:to>
    <xdr:sp macro="" textlink="">
      <xdr:nvSpPr>
        <xdr:cNvPr id="95" name="楕円 94">
          <a:extLst>
            <a:ext uri="{FF2B5EF4-FFF2-40B4-BE49-F238E27FC236}">
              <a16:creationId xmlns:a16="http://schemas.microsoft.com/office/drawing/2014/main" id="{DF3D0B0C-BA6E-4919-B7B7-0BD69720665F}"/>
            </a:ext>
          </a:extLst>
        </xdr:cNvPr>
        <xdr:cNvSpPr/>
      </xdr:nvSpPr>
      <xdr:spPr>
        <a:xfrm>
          <a:off x="3238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107678</xdr:rowOff>
    </xdr:to>
    <xdr:cxnSp macro="">
      <xdr:nvCxnSpPr>
        <xdr:cNvPr id="96" name="直線コネクタ 95">
          <a:extLst>
            <a:ext uri="{FF2B5EF4-FFF2-40B4-BE49-F238E27FC236}">
              <a16:creationId xmlns:a16="http://schemas.microsoft.com/office/drawing/2014/main" id="{37158F02-B69E-465F-BF4F-C1184F946626}"/>
            </a:ext>
          </a:extLst>
        </xdr:cNvPr>
        <xdr:cNvCxnSpPr/>
      </xdr:nvCxnSpPr>
      <xdr:spPr>
        <a:xfrm flipV="1">
          <a:off x="3289300" y="634092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97" name="楕円 96">
          <a:extLst>
            <a:ext uri="{FF2B5EF4-FFF2-40B4-BE49-F238E27FC236}">
              <a16:creationId xmlns:a16="http://schemas.microsoft.com/office/drawing/2014/main" id="{9D6C5A65-9D18-44D3-9ACA-174BF202BC6B}"/>
            </a:ext>
          </a:extLst>
        </xdr:cNvPr>
        <xdr:cNvSpPr/>
      </xdr:nvSpPr>
      <xdr:spPr>
        <a:xfrm>
          <a:off x="2476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79919</xdr:rowOff>
    </xdr:from>
    <xdr:to>
      <xdr:col>15</xdr:col>
      <xdr:colOff>136525</xdr:colOff>
      <xdr:row>32</xdr:row>
      <xdr:rowOff>107678</xdr:rowOff>
    </xdr:to>
    <xdr:cxnSp macro="">
      <xdr:nvCxnSpPr>
        <xdr:cNvPr id="98" name="直線コネクタ 97">
          <a:extLst>
            <a:ext uri="{FF2B5EF4-FFF2-40B4-BE49-F238E27FC236}">
              <a16:creationId xmlns:a16="http://schemas.microsoft.com/office/drawing/2014/main" id="{EE66138F-6865-40C4-A192-D80119803451}"/>
            </a:ext>
          </a:extLst>
        </xdr:cNvPr>
        <xdr:cNvCxnSpPr/>
      </xdr:nvCxnSpPr>
      <xdr:spPr>
        <a:xfrm>
          <a:off x="2527300" y="633784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99" name="楕円 98">
          <a:extLst>
            <a:ext uri="{FF2B5EF4-FFF2-40B4-BE49-F238E27FC236}">
              <a16:creationId xmlns:a16="http://schemas.microsoft.com/office/drawing/2014/main" id="{7C3408F1-FCB3-4B7D-97CE-5DAC2557C0FF}"/>
            </a:ext>
          </a:extLst>
        </xdr:cNvPr>
        <xdr:cNvSpPr/>
      </xdr:nvSpPr>
      <xdr:spPr>
        <a:xfrm>
          <a:off x="1714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39824</xdr:rowOff>
    </xdr:from>
    <xdr:to>
      <xdr:col>11</xdr:col>
      <xdr:colOff>136525</xdr:colOff>
      <xdr:row>32</xdr:row>
      <xdr:rowOff>79919</xdr:rowOff>
    </xdr:to>
    <xdr:cxnSp macro="">
      <xdr:nvCxnSpPr>
        <xdr:cNvPr id="100" name="直線コネクタ 99">
          <a:extLst>
            <a:ext uri="{FF2B5EF4-FFF2-40B4-BE49-F238E27FC236}">
              <a16:creationId xmlns:a16="http://schemas.microsoft.com/office/drawing/2014/main" id="{744C9F0B-A81D-4246-B78C-4DFFC979A853}"/>
            </a:ext>
          </a:extLst>
        </xdr:cNvPr>
        <xdr:cNvCxnSpPr/>
      </xdr:nvCxnSpPr>
      <xdr:spPr>
        <a:xfrm>
          <a:off x="1765300" y="62977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1" name="n_1aveValue有形固定資産減価償却率">
          <a:extLst>
            <a:ext uri="{FF2B5EF4-FFF2-40B4-BE49-F238E27FC236}">
              <a16:creationId xmlns:a16="http://schemas.microsoft.com/office/drawing/2014/main" id="{CC7BA20B-560D-414F-B8FA-80A400C95962}"/>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2" name="n_2aveValue有形固定資産減価償却率">
          <a:extLst>
            <a:ext uri="{FF2B5EF4-FFF2-40B4-BE49-F238E27FC236}">
              <a16:creationId xmlns:a16="http://schemas.microsoft.com/office/drawing/2014/main" id="{BBC80D8B-41DC-42E2-84DC-88462183D8BF}"/>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3" name="n_3aveValue有形固定資産減価償却率">
          <a:extLst>
            <a:ext uri="{FF2B5EF4-FFF2-40B4-BE49-F238E27FC236}">
              <a16:creationId xmlns:a16="http://schemas.microsoft.com/office/drawing/2014/main" id="{CBF8E041-129B-47E7-87FA-9F811B3BE88A}"/>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4" name="n_4aveValue有形固定資産減価償却率">
          <a:extLst>
            <a:ext uri="{FF2B5EF4-FFF2-40B4-BE49-F238E27FC236}">
              <a16:creationId xmlns:a16="http://schemas.microsoft.com/office/drawing/2014/main" id="{20F1CDA2-529B-4242-A41B-91A66A1D32F4}"/>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5" name="n_1mainValue有形固定資産減価償却率">
          <a:extLst>
            <a:ext uri="{FF2B5EF4-FFF2-40B4-BE49-F238E27FC236}">
              <a16:creationId xmlns:a16="http://schemas.microsoft.com/office/drawing/2014/main" id="{4E2FBFC0-E678-4162-A678-55CDFF2C80DC}"/>
            </a:ext>
          </a:extLst>
        </xdr:cNvPr>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149605</xdr:rowOff>
    </xdr:from>
    <xdr:ext cx="405111" cy="259045"/>
    <xdr:sp macro="" textlink="">
      <xdr:nvSpPr>
        <xdr:cNvPr id="106" name="n_2mainValue有形固定資産減価償却率">
          <a:extLst>
            <a:ext uri="{FF2B5EF4-FFF2-40B4-BE49-F238E27FC236}">
              <a16:creationId xmlns:a16="http://schemas.microsoft.com/office/drawing/2014/main" id="{C90AD14B-0C80-4552-8203-AF3A6BF14284}"/>
            </a:ext>
          </a:extLst>
        </xdr:cNvPr>
        <xdr:cNvSpPr txBox="1"/>
      </xdr:nvSpPr>
      <xdr:spPr>
        <a:xfrm>
          <a:off x="3086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121846</xdr:rowOff>
    </xdr:from>
    <xdr:ext cx="405111" cy="259045"/>
    <xdr:sp macro="" textlink="">
      <xdr:nvSpPr>
        <xdr:cNvPr id="107" name="n_3mainValue有形固定資産減価償却率">
          <a:extLst>
            <a:ext uri="{FF2B5EF4-FFF2-40B4-BE49-F238E27FC236}">
              <a16:creationId xmlns:a16="http://schemas.microsoft.com/office/drawing/2014/main" id="{028DAACC-B53F-4AD8-B0AA-3FC08A724405}"/>
            </a:ext>
          </a:extLst>
        </xdr:cNvPr>
        <xdr:cNvSpPr txBox="1"/>
      </xdr:nvSpPr>
      <xdr:spPr>
        <a:xfrm>
          <a:off x="2324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08" name="n_4mainValue有形固定資産減価償却率">
          <a:extLst>
            <a:ext uri="{FF2B5EF4-FFF2-40B4-BE49-F238E27FC236}">
              <a16:creationId xmlns:a16="http://schemas.microsoft.com/office/drawing/2014/main" id="{4D8F7CC1-FEA0-4468-9EEF-C92269E9A3CA}"/>
            </a:ext>
          </a:extLst>
        </xdr:cNvPr>
        <xdr:cNvSpPr txBox="1"/>
      </xdr:nvSpPr>
      <xdr:spPr>
        <a:xfrm>
          <a:off x="1562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C61590E-8E13-4963-963C-07797400DA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5559C2B-7B7E-45BF-8EE2-C0AC6AB49A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DA8C6E7-44B4-40D5-8A35-188C6407FD0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2FB2C47-F359-4014-9571-B4457F2ED2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43641D2-EABB-4634-94C5-E5E4EB8E68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B6C98B1-0B9E-4F3A-9E4F-30AC897498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A7299D2-254F-4D70-9BE9-314E6CF10F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4515740-3832-4919-BBE8-CA81CC048C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BCD05B1-8542-4A2C-8EE1-2F36BD764FD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8665978-FE1B-4F58-894D-0E1021D9E4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2677DEC-ADEF-4473-937A-667F75C0A5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54C8AF6-9E72-4542-A7EF-0E1810B137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C557099-548F-49E2-B0EA-04034F9535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年度の庁舎建替事業、防災情報システムデジタル化事業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大規模事業の</a:t>
          </a:r>
          <a:r>
            <a:rPr kumimoji="1" lang="ja-JP" altLang="ja-JP" sz="1100">
              <a:solidFill>
                <a:schemeClr val="dk1"/>
              </a:solidFill>
              <a:effectLst/>
              <a:latin typeface="+mn-lt"/>
              <a:ea typeface="+mn-ea"/>
              <a:cs typeface="+mn-cs"/>
            </a:rPr>
            <a:t>償還が開始されたため、債務残高が減少し</a:t>
          </a:r>
          <a:r>
            <a:rPr kumimoji="1" lang="ja-JP" altLang="en-US" sz="1100">
              <a:solidFill>
                <a:schemeClr val="dk1"/>
              </a:solidFill>
              <a:effectLst/>
              <a:latin typeface="+mn-lt"/>
              <a:ea typeface="+mn-ea"/>
              <a:cs typeface="+mn-cs"/>
            </a:rPr>
            <a:t>ていく見込みであるが、引き続き</a:t>
          </a:r>
          <a:r>
            <a:rPr kumimoji="1" lang="ja-JP" altLang="ja-JP" sz="1100">
              <a:solidFill>
                <a:schemeClr val="dk1"/>
              </a:solidFill>
              <a:effectLst/>
              <a:latin typeface="+mn-lt"/>
              <a:ea typeface="+mn-ea"/>
              <a:cs typeface="+mn-cs"/>
            </a:rPr>
            <a:t>、地方債の発行を抑制し、将来負担額の圧縮に努める。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6E6FA71-C2F5-4649-A4AC-05E807ED34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5FA3992-A869-4659-AA76-FDCBC945AC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EA06ED0-C0B7-4F47-B3ED-C0F5FDB6F16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7BF7535-2A0C-4990-8B40-E583FBA2A5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8B137E41-36D9-4003-8526-25677CF0E32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AB5CA221-352D-4746-86E5-4659DCBECF1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33C6BF2-09D5-4CC2-A27A-2C8F65F0C7F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0E213C5-6F0D-4C4B-AA67-B16438E5E48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24BCE90-D578-48F9-8986-AED7958BE64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54BA4C6-B7B3-4FEA-87E8-666F85CCC0E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87F67D1-B345-47D7-960B-5EBB5F83400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D6CFEF3-6AA9-40C7-A2B3-CCF8C34ACA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A6F4FE8-5F57-45AF-A2CC-206FAA8A5D7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1AA3D9B-5E74-4720-9518-4675EF16D8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C0044FB-9FD9-4E91-AB47-5D227E4AB9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7" name="直線コネクタ 136">
          <a:extLst>
            <a:ext uri="{FF2B5EF4-FFF2-40B4-BE49-F238E27FC236}">
              <a16:creationId xmlns:a16="http://schemas.microsoft.com/office/drawing/2014/main" id="{233418B1-C351-4700-AB0E-B93E35214BEB}"/>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8" name="債務償還比率最小値テキスト">
          <a:extLst>
            <a:ext uri="{FF2B5EF4-FFF2-40B4-BE49-F238E27FC236}">
              <a16:creationId xmlns:a16="http://schemas.microsoft.com/office/drawing/2014/main" id="{7031A19C-91D5-4726-9051-37047E3F497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9" name="直線コネクタ 138">
          <a:extLst>
            <a:ext uri="{FF2B5EF4-FFF2-40B4-BE49-F238E27FC236}">
              <a16:creationId xmlns:a16="http://schemas.microsoft.com/office/drawing/2014/main" id="{58379B04-D447-4FCD-81A6-85D7B1E38753}"/>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AC71C08-CC96-4A6B-9410-F2F42529C66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A24F7A9-A614-4C3C-B2A1-425C059D997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2" name="債務償還比率平均値テキスト">
          <a:extLst>
            <a:ext uri="{FF2B5EF4-FFF2-40B4-BE49-F238E27FC236}">
              <a16:creationId xmlns:a16="http://schemas.microsoft.com/office/drawing/2014/main" id="{134BA3AB-ED2E-4798-9634-9C55679E1C84}"/>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3" name="フローチャート: 判断 142">
          <a:extLst>
            <a:ext uri="{FF2B5EF4-FFF2-40B4-BE49-F238E27FC236}">
              <a16:creationId xmlns:a16="http://schemas.microsoft.com/office/drawing/2014/main" id="{B934E51D-59E2-49FC-A1B7-A7DD731E77E9}"/>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4" name="フローチャート: 判断 143">
          <a:extLst>
            <a:ext uri="{FF2B5EF4-FFF2-40B4-BE49-F238E27FC236}">
              <a16:creationId xmlns:a16="http://schemas.microsoft.com/office/drawing/2014/main" id="{EBD88F63-6B98-4D79-9662-FE0A2BB9C82C}"/>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5" name="フローチャート: 判断 144">
          <a:extLst>
            <a:ext uri="{FF2B5EF4-FFF2-40B4-BE49-F238E27FC236}">
              <a16:creationId xmlns:a16="http://schemas.microsoft.com/office/drawing/2014/main" id="{0FD0A085-F2DF-4C72-B76B-811E46ED58C7}"/>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6" name="フローチャート: 判断 145">
          <a:extLst>
            <a:ext uri="{FF2B5EF4-FFF2-40B4-BE49-F238E27FC236}">
              <a16:creationId xmlns:a16="http://schemas.microsoft.com/office/drawing/2014/main" id="{11991874-6217-47BE-A4FE-D355F6ECE0AE}"/>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7" name="フローチャート: 判断 146">
          <a:extLst>
            <a:ext uri="{FF2B5EF4-FFF2-40B4-BE49-F238E27FC236}">
              <a16:creationId xmlns:a16="http://schemas.microsoft.com/office/drawing/2014/main" id="{12C39C0D-2716-47AD-A6B8-18D8979A82CD}"/>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776447F-4C4A-4F3C-889C-1AD90FF975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6A1DA79-FBAF-48C9-A7F5-62B680FEE98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65B6011-175B-48BD-8EA1-BE8772AB2A1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3985D22-C915-48D9-82CD-BA720E0BBE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03AE728-860E-4E16-9D5B-E471DEB867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46165</xdr:rowOff>
    </xdr:from>
    <xdr:to>
      <xdr:col>76</xdr:col>
      <xdr:colOff>73025</xdr:colOff>
      <xdr:row>30</xdr:row>
      <xdr:rowOff>147765</xdr:rowOff>
    </xdr:to>
    <xdr:sp macro="" textlink="">
      <xdr:nvSpPr>
        <xdr:cNvPr id="153" name="楕円 152">
          <a:extLst>
            <a:ext uri="{FF2B5EF4-FFF2-40B4-BE49-F238E27FC236}">
              <a16:creationId xmlns:a16="http://schemas.microsoft.com/office/drawing/2014/main" id="{CBD07285-C388-4193-83AF-C3631A54F042}"/>
            </a:ext>
          </a:extLst>
        </xdr:cNvPr>
        <xdr:cNvSpPr/>
      </xdr:nvSpPr>
      <xdr:spPr>
        <a:xfrm>
          <a:off x="147447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24592</xdr:rowOff>
    </xdr:from>
    <xdr:ext cx="469744" cy="259045"/>
    <xdr:sp macro="" textlink="">
      <xdr:nvSpPr>
        <xdr:cNvPr id="154" name="債務償還比率該当値テキスト">
          <a:extLst>
            <a:ext uri="{FF2B5EF4-FFF2-40B4-BE49-F238E27FC236}">
              <a16:creationId xmlns:a16="http://schemas.microsoft.com/office/drawing/2014/main" id="{489ED53D-BD73-4EC2-826F-1CEEEC581692}"/>
            </a:ext>
          </a:extLst>
        </xdr:cNvPr>
        <xdr:cNvSpPr txBox="1"/>
      </xdr:nvSpPr>
      <xdr:spPr>
        <a:xfrm>
          <a:off x="14846300" y="593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14679</xdr:rowOff>
    </xdr:from>
    <xdr:to>
      <xdr:col>72</xdr:col>
      <xdr:colOff>123825</xdr:colOff>
      <xdr:row>30</xdr:row>
      <xdr:rowOff>116279</xdr:rowOff>
    </xdr:to>
    <xdr:sp macro="" textlink="">
      <xdr:nvSpPr>
        <xdr:cNvPr id="155" name="楕円 154">
          <a:extLst>
            <a:ext uri="{FF2B5EF4-FFF2-40B4-BE49-F238E27FC236}">
              <a16:creationId xmlns:a16="http://schemas.microsoft.com/office/drawing/2014/main" id="{933B69CD-B12A-4F11-858A-86118F4904E8}"/>
            </a:ext>
          </a:extLst>
        </xdr:cNvPr>
        <xdr:cNvSpPr/>
      </xdr:nvSpPr>
      <xdr:spPr>
        <a:xfrm>
          <a:off x="14033500" y="59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65479</xdr:rowOff>
    </xdr:from>
    <xdr:to>
      <xdr:col>76</xdr:col>
      <xdr:colOff>22225</xdr:colOff>
      <xdr:row>30</xdr:row>
      <xdr:rowOff>96965</xdr:rowOff>
    </xdr:to>
    <xdr:cxnSp macro="">
      <xdr:nvCxnSpPr>
        <xdr:cNvPr id="156" name="直線コネクタ 155">
          <a:extLst>
            <a:ext uri="{FF2B5EF4-FFF2-40B4-BE49-F238E27FC236}">
              <a16:creationId xmlns:a16="http://schemas.microsoft.com/office/drawing/2014/main" id="{D6637417-E9C0-4383-961D-B7C75BA52D2D}"/>
            </a:ext>
          </a:extLst>
        </xdr:cNvPr>
        <xdr:cNvCxnSpPr/>
      </xdr:nvCxnSpPr>
      <xdr:spPr>
        <a:xfrm>
          <a:off x="14084300" y="5980504"/>
          <a:ext cx="7112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104828</xdr:rowOff>
    </xdr:from>
    <xdr:to>
      <xdr:col>68</xdr:col>
      <xdr:colOff>123825</xdr:colOff>
      <xdr:row>32</xdr:row>
      <xdr:rowOff>34978</xdr:rowOff>
    </xdr:to>
    <xdr:sp macro="" textlink="">
      <xdr:nvSpPr>
        <xdr:cNvPr id="157" name="楕円 156">
          <a:extLst>
            <a:ext uri="{FF2B5EF4-FFF2-40B4-BE49-F238E27FC236}">
              <a16:creationId xmlns:a16="http://schemas.microsoft.com/office/drawing/2014/main" id="{CBF5E684-4423-4745-BCC4-81B96A271F7D}"/>
            </a:ext>
          </a:extLst>
        </xdr:cNvPr>
        <xdr:cNvSpPr/>
      </xdr:nvSpPr>
      <xdr:spPr>
        <a:xfrm>
          <a:off x="13271500" y="61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65479</xdr:rowOff>
    </xdr:from>
    <xdr:to>
      <xdr:col>72</xdr:col>
      <xdr:colOff>73025</xdr:colOff>
      <xdr:row>31</xdr:row>
      <xdr:rowOff>155628</xdr:rowOff>
    </xdr:to>
    <xdr:cxnSp macro="">
      <xdr:nvCxnSpPr>
        <xdr:cNvPr id="158" name="直線コネクタ 157">
          <a:extLst>
            <a:ext uri="{FF2B5EF4-FFF2-40B4-BE49-F238E27FC236}">
              <a16:creationId xmlns:a16="http://schemas.microsoft.com/office/drawing/2014/main" id="{F7E168AD-F1EB-4B23-83BE-7615C2E936D7}"/>
            </a:ext>
          </a:extLst>
        </xdr:cNvPr>
        <xdr:cNvCxnSpPr/>
      </xdr:nvCxnSpPr>
      <xdr:spPr>
        <a:xfrm flipV="1">
          <a:off x="13322300" y="5980504"/>
          <a:ext cx="762000" cy="2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134324</xdr:rowOff>
    </xdr:from>
    <xdr:to>
      <xdr:col>64</xdr:col>
      <xdr:colOff>123825</xdr:colOff>
      <xdr:row>31</xdr:row>
      <xdr:rowOff>64474</xdr:rowOff>
    </xdr:to>
    <xdr:sp macro="" textlink="">
      <xdr:nvSpPr>
        <xdr:cNvPr id="159" name="楕円 158">
          <a:extLst>
            <a:ext uri="{FF2B5EF4-FFF2-40B4-BE49-F238E27FC236}">
              <a16:creationId xmlns:a16="http://schemas.microsoft.com/office/drawing/2014/main" id="{6DB91AA4-6768-4F87-97CB-22433880014A}"/>
            </a:ext>
          </a:extLst>
        </xdr:cNvPr>
        <xdr:cNvSpPr/>
      </xdr:nvSpPr>
      <xdr:spPr>
        <a:xfrm>
          <a:off x="125095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13674</xdr:rowOff>
    </xdr:from>
    <xdr:to>
      <xdr:col>68</xdr:col>
      <xdr:colOff>73025</xdr:colOff>
      <xdr:row>31</xdr:row>
      <xdr:rowOff>155628</xdr:rowOff>
    </xdr:to>
    <xdr:cxnSp macro="">
      <xdr:nvCxnSpPr>
        <xdr:cNvPr id="160" name="直線コネクタ 159">
          <a:extLst>
            <a:ext uri="{FF2B5EF4-FFF2-40B4-BE49-F238E27FC236}">
              <a16:creationId xmlns:a16="http://schemas.microsoft.com/office/drawing/2014/main" id="{34436D70-AE9D-4FD4-8739-BA96B5DB3C1D}"/>
            </a:ext>
          </a:extLst>
        </xdr:cNvPr>
        <xdr:cNvCxnSpPr/>
      </xdr:nvCxnSpPr>
      <xdr:spPr>
        <a:xfrm>
          <a:off x="12560300" y="6100149"/>
          <a:ext cx="762000" cy="1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156983</xdr:rowOff>
    </xdr:from>
    <xdr:to>
      <xdr:col>60</xdr:col>
      <xdr:colOff>123825</xdr:colOff>
      <xdr:row>30</xdr:row>
      <xdr:rowOff>87133</xdr:rowOff>
    </xdr:to>
    <xdr:sp macro="" textlink="">
      <xdr:nvSpPr>
        <xdr:cNvPr id="161" name="楕円 160">
          <a:extLst>
            <a:ext uri="{FF2B5EF4-FFF2-40B4-BE49-F238E27FC236}">
              <a16:creationId xmlns:a16="http://schemas.microsoft.com/office/drawing/2014/main" id="{643CB012-6461-4DC7-9B06-A2062E0AEFD0}"/>
            </a:ext>
          </a:extLst>
        </xdr:cNvPr>
        <xdr:cNvSpPr/>
      </xdr:nvSpPr>
      <xdr:spPr>
        <a:xfrm>
          <a:off x="11747500" y="5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36333</xdr:rowOff>
    </xdr:from>
    <xdr:to>
      <xdr:col>64</xdr:col>
      <xdr:colOff>73025</xdr:colOff>
      <xdr:row>31</xdr:row>
      <xdr:rowOff>13674</xdr:rowOff>
    </xdr:to>
    <xdr:cxnSp macro="">
      <xdr:nvCxnSpPr>
        <xdr:cNvPr id="162" name="直線コネクタ 161">
          <a:extLst>
            <a:ext uri="{FF2B5EF4-FFF2-40B4-BE49-F238E27FC236}">
              <a16:creationId xmlns:a16="http://schemas.microsoft.com/office/drawing/2014/main" id="{1C1D6FED-313D-4DF7-990B-24B16FD80266}"/>
            </a:ext>
          </a:extLst>
        </xdr:cNvPr>
        <xdr:cNvCxnSpPr/>
      </xdr:nvCxnSpPr>
      <xdr:spPr>
        <a:xfrm>
          <a:off x="11798300" y="5951358"/>
          <a:ext cx="762000" cy="1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3" name="n_1aveValue債務償還比率">
          <a:extLst>
            <a:ext uri="{FF2B5EF4-FFF2-40B4-BE49-F238E27FC236}">
              <a16:creationId xmlns:a16="http://schemas.microsoft.com/office/drawing/2014/main" id="{1D216ADB-6363-462B-ABD1-C426BBF04681}"/>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4" name="n_2aveValue債務償還比率">
          <a:extLst>
            <a:ext uri="{FF2B5EF4-FFF2-40B4-BE49-F238E27FC236}">
              <a16:creationId xmlns:a16="http://schemas.microsoft.com/office/drawing/2014/main" id="{79DDD660-93A3-4AFC-93E0-06C58C6EFC2C}"/>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5" name="n_3aveValue債務償還比率">
          <a:extLst>
            <a:ext uri="{FF2B5EF4-FFF2-40B4-BE49-F238E27FC236}">
              <a16:creationId xmlns:a16="http://schemas.microsoft.com/office/drawing/2014/main" id="{D4AF65E3-B96F-44CF-9C11-E8FFA3520D43}"/>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6" name="n_4aveValue債務償還比率">
          <a:extLst>
            <a:ext uri="{FF2B5EF4-FFF2-40B4-BE49-F238E27FC236}">
              <a16:creationId xmlns:a16="http://schemas.microsoft.com/office/drawing/2014/main" id="{97F949BF-2E1F-4E85-8780-DF5D854D4597}"/>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107406</xdr:rowOff>
    </xdr:from>
    <xdr:ext cx="469744" cy="259045"/>
    <xdr:sp macro="" textlink="">
      <xdr:nvSpPr>
        <xdr:cNvPr id="167" name="n_1mainValue債務償還比率">
          <a:extLst>
            <a:ext uri="{FF2B5EF4-FFF2-40B4-BE49-F238E27FC236}">
              <a16:creationId xmlns:a16="http://schemas.microsoft.com/office/drawing/2014/main" id="{DD553F34-10EF-4622-8666-2F8525C2AF8A}"/>
            </a:ext>
          </a:extLst>
        </xdr:cNvPr>
        <xdr:cNvSpPr txBox="1"/>
      </xdr:nvSpPr>
      <xdr:spPr>
        <a:xfrm>
          <a:off x="13836727" y="60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26105</xdr:rowOff>
    </xdr:from>
    <xdr:ext cx="469744" cy="259045"/>
    <xdr:sp macro="" textlink="">
      <xdr:nvSpPr>
        <xdr:cNvPr id="168" name="n_2mainValue債務償還比率">
          <a:extLst>
            <a:ext uri="{FF2B5EF4-FFF2-40B4-BE49-F238E27FC236}">
              <a16:creationId xmlns:a16="http://schemas.microsoft.com/office/drawing/2014/main" id="{053241F8-0BBC-4309-9608-DD947EC180AA}"/>
            </a:ext>
          </a:extLst>
        </xdr:cNvPr>
        <xdr:cNvSpPr txBox="1"/>
      </xdr:nvSpPr>
      <xdr:spPr>
        <a:xfrm>
          <a:off x="13087427" y="62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55601</xdr:rowOff>
    </xdr:from>
    <xdr:ext cx="469744" cy="259045"/>
    <xdr:sp macro="" textlink="">
      <xdr:nvSpPr>
        <xdr:cNvPr id="169" name="n_3mainValue債務償還比率">
          <a:extLst>
            <a:ext uri="{FF2B5EF4-FFF2-40B4-BE49-F238E27FC236}">
              <a16:creationId xmlns:a16="http://schemas.microsoft.com/office/drawing/2014/main" id="{9DA628FA-1CE7-4A1C-8B97-EDF281F96A9E}"/>
            </a:ext>
          </a:extLst>
        </xdr:cNvPr>
        <xdr:cNvSpPr txBox="1"/>
      </xdr:nvSpPr>
      <xdr:spPr>
        <a:xfrm>
          <a:off x="12325427" y="61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78260</xdr:rowOff>
    </xdr:from>
    <xdr:ext cx="469744" cy="259045"/>
    <xdr:sp macro="" textlink="">
      <xdr:nvSpPr>
        <xdr:cNvPr id="170" name="n_4mainValue債務償還比率">
          <a:extLst>
            <a:ext uri="{FF2B5EF4-FFF2-40B4-BE49-F238E27FC236}">
              <a16:creationId xmlns:a16="http://schemas.microsoft.com/office/drawing/2014/main" id="{0A90E3E1-7110-4705-83B2-742F4705731C}"/>
            </a:ext>
          </a:extLst>
        </xdr:cNvPr>
        <xdr:cNvSpPr txBox="1"/>
      </xdr:nvSpPr>
      <xdr:spPr>
        <a:xfrm>
          <a:off x="11563427" y="599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45D326F-6051-4DF0-B0ED-722D10659E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0D2ECA7-0545-40B7-8F85-BEFD6F0D4C1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31BC30A-1E05-459C-864E-38A7BF4485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6C18AF3-12E9-4FF7-9620-5A33195681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20F72B8-2111-45DB-AD7A-FF53E8B5D4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91583C9-62E1-481E-A2C1-DAC79F3B81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7907AC-9A87-40FF-9921-0A63AC007E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A37A20-C599-4579-86E1-9EBA144ED0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4311C7-6E80-464A-99C0-A62AECD56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34E945-D194-45A3-B783-5CD2F9B547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1B3EDB-646B-4C0A-9A87-A605D308D3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49C856-273E-4FF7-A4CF-7040CB725E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3E650B-37B6-41CC-984A-D983397DE7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5F501F-7225-4D41-8C5F-46AAD640F9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76456C-4446-4E8C-A626-52332DBAD3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21E600-562B-4611-BDC2-371289A1D9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A4D7A5-3189-4024-B851-5877C649D0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86DCF1-3A1A-407C-923F-23FE7F7002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BFACE8-3A8B-4BB4-8323-AAE9967526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3B84A8-45F7-4079-8C30-9BE54C2892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577DD3-418E-4346-92ED-4652E87AC8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FCA50C1-444D-4F31-9110-C8727A183E9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585EA4-CF10-44DC-8410-B8AFCAA8C2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9D823E-F443-46F5-A75B-D8D06A16DF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5C0AE2-726F-405F-91BE-6DA5AC7A3E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5931A-82CA-4E3C-AA5F-68E40185E9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ECA5F6-E225-4D42-9B60-5822F46405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988BBE-D01C-4827-A713-E101B5E9E4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4128A9-2C50-491C-9927-68EA216DD6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D2C00D-B8A1-4D02-97F9-25ACA85E72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A84833-3BAF-4FC1-B327-607AC42ED3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F549D2-C1EA-4F63-A7D4-31BB3309EB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BF256A-99EE-4C1F-BE35-1FEA9D02D0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99FF6A-6443-44D1-8A1D-9144B8AD6A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E70213-DDB8-47B2-9A2F-33179D8800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8978E7-7862-4307-A06A-F00DD16138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E5FB90-986D-448E-BECA-C92B58F1A0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3256AC-AEB4-4290-A5D3-87A54DED36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B60F7C-D273-459D-97B4-77BA807FDC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B5BA59-55F7-433A-A6BB-3A69F47C3C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36FC4F-C3B5-4C74-A333-31216628A0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27F92C-215A-4A63-A02E-1214D1B7A6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7E956C-BC78-4E86-A75E-F0C6A8109A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25FE51-AD59-4FF5-9F4A-3123CEB973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40564E-E000-4FE4-884B-D847D9EC15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1AD4F9-BFD2-40FD-80AB-9E35DFDA2C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10572F-2496-43CD-9ADD-2EE1FB44B1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76015D-9F4C-4213-A228-48D6BE0785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98B354-4016-42DF-84EF-98384C18F9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AC1E0F-1438-43B3-91EE-A43C42988C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9777F5-7F2D-4926-8F66-F5A5662A8E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77D379-9FAF-41C8-9267-DB75A06435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8D5378-D325-420C-A33E-FD93F3ED1C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59C452-DA6B-4646-812C-879632DBE2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C3A73D-9A39-4135-B2B1-40F9F33BE1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65A174-CFA0-482C-A581-5789AF8029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25DA6B-763E-4885-8509-47FCDCA6E7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686A48-20EC-4A62-9019-72D333B34C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734D73-BF1B-4716-B8A7-CDE3739BD9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CA4E5F-3166-4664-81D6-CBD029340C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570CA1-CFFD-4345-9F16-D38D56A4B3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40BE097-5AD7-4569-AFB3-EE1CD544D9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401A323-0743-4DDE-828D-1959494A3F5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C21E71D-4E4D-4170-A373-C37B60E7002D}"/>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B86F4E6-9EF9-4B6A-A417-33A0F195822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5387825-4328-477C-977F-F84AE61CB33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568BAF1-DD6F-462E-B498-914E1C5D1D3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D93825C-A3F6-4261-9848-37CDBCD5581D}"/>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33C2099-ACD8-4AF7-8FB5-47420C6FB61F}"/>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2C7079A5-7E23-41A4-8C98-D6229BEE1E7A}"/>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E1D12C77-4773-48D4-9D5A-33B94792405E}"/>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28570202-4E29-43E7-A670-452A07FB710C}"/>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53A62F08-9143-4188-B202-E8C79DC42C64}"/>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95C6FF-CF63-4855-A4EE-F0D7117261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6704A5-F642-476C-BE15-010D61ABEA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FC97B4-3F5D-4959-BAD9-ED719DE247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D90DAB-632A-4469-8076-8AA4C60D21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164548-3108-4CF5-B91A-C1739E81B4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EE6C9400-1E9C-4F39-9EFC-CE02DEFA723A}"/>
            </a:ext>
          </a:extLst>
        </xdr:cNvPr>
        <xdr:cNvSpPr/>
      </xdr:nvSpPr>
      <xdr:spPr>
        <a:xfrm>
          <a:off x="4584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道路】&#10;有形固定資産減価償却率該当値テキスト">
          <a:extLst>
            <a:ext uri="{FF2B5EF4-FFF2-40B4-BE49-F238E27FC236}">
              <a16:creationId xmlns:a16="http://schemas.microsoft.com/office/drawing/2014/main" id="{6686BF9B-FA96-4980-BCEE-5A7267E29795}"/>
            </a:ext>
          </a:extLst>
        </xdr:cNvPr>
        <xdr:cNvSpPr txBox="1"/>
      </xdr:nvSpPr>
      <xdr:spPr>
        <a:xfrm>
          <a:off x="4673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CAFCC3A6-7598-4D71-AC8D-95EFF495C578}"/>
            </a:ext>
          </a:extLst>
        </xdr:cNvPr>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54071429-F252-4E60-BB1A-A17563BD2AD8}"/>
            </a:ext>
          </a:extLst>
        </xdr:cNvPr>
        <xdr:cNvCxnSpPr/>
      </xdr:nvCxnSpPr>
      <xdr:spPr>
        <a:xfrm>
          <a:off x="3797300" y="67415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A062FE2E-BCCF-4508-B793-33F497F03C6A}"/>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62EF643C-711D-4D38-826E-E2D3341F4486}"/>
            </a:ext>
          </a:extLst>
        </xdr:cNvPr>
        <xdr:cNvCxnSpPr/>
      </xdr:nvCxnSpPr>
      <xdr:spPr>
        <a:xfrm>
          <a:off x="2908300" y="67170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a:extLst>
            <a:ext uri="{FF2B5EF4-FFF2-40B4-BE49-F238E27FC236}">
              <a16:creationId xmlns:a16="http://schemas.microsoft.com/office/drawing/2014/main" id="{80EF7B89-1C7D-4D05-9F71-DDB81A2816F9}"/>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AFAD9F09-D647-454A-92C7-DB8CFADCEBD5}"/>
            </a:ext>
          </a:extLst>
        </xdr:cNvPr>
        <xdr:cNvCxnSpPr/>
      </xdr:nvCxnSpPr>
      <xdr:spPr>
        <a:xfrm>
          <a:off x="2019300" y="669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BC7EC806-6C24-4D12-AEB6-EBA0AF4FF3F9}"/>
            </a:ext>
          </a:extLst>
        </xdr:cNvPr>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7620</xdr:rowOff>
    </xdr:to>
    <xdr:cxnSp macro="">
      <xdr:nvCxnSpPr>
        <xdr:cNvPr id="83" name="直線コネクタ 82">
          <a:extLst>
            <a:ext uri="{FF2B5EF4-FFF2-40B4-BE49-F238E27FC236}">
              <a16:creationId xmlns:a16="http://schemas.microsoft.com/office/drawing/2014/main" id="{31F41348-17BE-4D08-B16E-26D8656D9A6D}"/>
            </a:ext>
          </a:extLst>
        </xdr:cNvPr>
        <xdr:cNvCxnSpPr/>
      </xdr:nvCxnSpPr>
      <xdr:spPr>
        <a:xfrm>
          <a:off x="1130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E1DBBBEE-608D-4D71-872C-5AD242BB932D}"/>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B18848B8-1993-45C3-B588-A324C47FD20E}"/>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CA33CDD2-22F3-4630-9B50-7A6E52F2BEB4}"/>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BDBEAC8F-A463-48AD-8FCD-33251C68B584}"/>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00184C78-12E9-407D-B7A7-F724D2430D2D}"/>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7F497092-42BE-40CE-87C4-F63D3ED164E8}"/>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a:extLst>
            <a:ext uri="{FF2B5EF4-FFF2-40B4-BE49-F238E27FC236}">
              <a16:creationId xmlns:a16="http://schemas.microsoft.com/office/drawing/2014/main" id="{77958F16-6854-42D9-842A-924FC83FC5A9}"/>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道路】&#10;有形固定資産減価償却率">
          <a:extLst>
            <a:ext uri="{FF2B5EF4-FFF2-40B4-BE49-F238E27FC236}">
              <a16:creationId xmlns:a16="http://schemas.microsoft.com/office/drawing/2014/main" id="{E74C14FD-75D5-4851-830D-2D0AFD6AD024}"/>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92584E-DE5C-43BE-81E3-12CE5CAF1A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968FDA-8950-4AC6-8E68-D4CEFF33B5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F814A92-0986-4CF8-A7D4-049F1229C4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D249DC3-92E2-4E02-A316-CD556483F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248964-18A1-43C9-BF96-E395B69E82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869DC5B-5C60-4C0A-8824-BC95498C2B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3439A0-C30F-43D8-A4C7-7FA222608E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028F062-8527-4AB6-B39D-10F1BD5D25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C8271F1-E737-4FE1-B22B-E4966B9218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5ABC13-0764-46EB-892B-6115DE882C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E607403-3D02-4102-B8E6-F41679B400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A621744-B3E2-4751-85A4-99ACC12E71D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4819BAE-50BE-4A17-AC15-87399D1330A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5F0060B-348A-4C7E-96B6-A644061DC65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B33D6A4-4356-4429-9F13-3C05E97B69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F217B32-F0BE-4AC7-A44F-627A138F7FB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8ADB67D-926B-413D-BB96-54ECEEDD8E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1237B5F-FEF9-4023-A132-EA674870701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15544FF-E531-4C33-BD84-F174E58925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FBFC75D-9729-43B6-9B4A-9A49C983A57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ED5B1D-2774-4B1A-9C95-3C2EA12CB7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8610EE8-66B5-4148-94AC-6EBC8DB9A0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593B860-419B-4615-8937-C41077A234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917F87B8-FA18-4AB4-A4C6-9B3EEB254A6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BDBD2F03-6F5C-42A6-A5FC-350530E37F5C}"/>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C7D80554-FB14-49D7-8B17-6B4080B3231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64CBF1C9-9CA3-401E-9418-68106F2B356F}"/>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5DAD1B8A-6B77-46C7-8EC4-6D48083EF50C}"/>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D6C81EC3-92B1-4017-BE2B-F2043032DFCD}"/>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8B902CE6-B5A1-41EE-9637-D663CD8458F4}"/>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C0373D26-30ED-4A71-B307-9A40B50F31AE}"/>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F833FEFD-F14A-4726-BD1A-CD8E9BD1325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E7C33F4-FBEE-4613-8299-B074428AF29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A7FEAD40-15EB-4561-A151-25CF356F1BE5}"/>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63C711-C03C-4A86-AC19-3103079A7C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1B6E5D-1F35-4E07-8C62-0E52285EF9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2C800D-6DBE-488C-9067-EA7FC81741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E2F78B-8551-459B-8E4F-1EDC4B7DBB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F82DD9F-D10C-4FA0-9FF0-F2A07B42DD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103095</xdr:rowOff>
    </xdr:from>
    <xdr:to>
      <xdr:col>55</xdr:col>
      <xdr:colOff>50800</xdr:colOff>
      <xdr:row>41</xdr:row>
      <xdr:rowOff>33245</xdr:rowOff>
    </xdr:to>
    <xdr:sp macro="" textlink="">
      <xdr:nvSpPr>
        <xdr:cNvPr id="131" name="楕円 130">
          <a:extLst>
            <a:ext uri="{FF2B5EF4-FFF2-40B4-BE49-F238E27FC236}">
              <a16:creationId xmlns:a16="http://schemas.microsoft.com/office/drawing/2014/main" id="{5F37F4C0-072A-4786-8EA8-4E6B42DD7B17}"/>
            </a:ext>
          </a:extLst>
        </xdr:cNvPr>
        <xdr:cNvSpPr/>
      </xdr:nvSpPr>
      <xdr:spPr>
        <a:xfrm>
          <a:off x="10426700" y="69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125972</xdr:rowOff>
    </xdr:from>
    <xdr:ext cx="599010" cy="259045"/>
    <xdr:sp macro="" textlink="">
      <xdr:nvSpPr>
        <xdr:cNvPr id="132" name="【道路】&#10;一人当たり延長該当値テキスト">
          <a:extLst>
            <a:ext uri="{FF2B5EF4-FFF2-40B4-BE49-F238E27FC236}">
              <a16:creationId xmlns:a16="http://schemas.microsoft.com/office/drawing/2014/main" id="{54943294-8DE3-43BC-871A-8D9F18634D0F}"/>
            </a:ext>
          </a:extLst>
        </xdr:cNvPr>
        <xdr:cNvSpPr txBox="1"/>
      </xdr:nvSpPr>
      <xdr:spPr>
        <a:xfrm>
          <a:off x="10515600" y="68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111338</xdr:rowOff>
    </xdr:from>
    <xdr:to>
      <xdr:col>50</xdr:col>
      <xdr:colOff>165100</xdr:colOff>
      <xdr:row>41</xdr:row>
      <xdr:rowOff>41488</xdr:rowOff>
    </xdr:to>
    <xdr:sp macro="" textlink="">
      <xdr:nvSpPr>
        <xdr:cNvPr id="133" name="楕円 132">
          <a:extLst>
            <a:ext uri="{FF2B5EF4-FFF2-40B4-BE49-F238E27FC236}">
              <a16:creationId xmlns:a16="http://schemas.microsoft.com/office/drawing/2014/main" id="{AC3E0A2C-7445-46F0-A5AE-339EC7A25372}"/>
            </a:ext>
          </a:extLst>
        </xdr:cNvPr>
        <xdr:cNvSpPr/>
      </xdr:nvSpPr>
      <xdr:spPr>
        <a:xfrm>
          <a:off x="9588500" y="69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153895</xdr:rowOff>
    </xdr:from>
    <xdr:to>
      <xdr:col>55</xdr:col>
      <xdr:colOff>0</xdr:colOff>
      <xdr:row>40</xdr:row>
      <xdr:rowOff>162138</xdr:rowOff>
    </xdr:to>
    <xdr:cxnSp macro="">
      <xdr:nvCxnSpPr>
        <xdr:cNvPr id="134" name="直線コネクタ 133">
          <a:extLst>
            <a:ext uri="{FF2B5EF4-FFF2-40B4-BE49-F238E27FC236}">
              <a16:creationId xmlns:a16="http://schemas.microsoft.com/office/drawing/2014/main" id="{A58F62CA-35C2-46A8-8565-AA8E0D7B904C}"/>
            </a:ext>
          </a:extLst>
        </xdr:cNvPr>
        <xdr:cNvCxnSpPr/>
      </xdr:nvCxnSpPr>
      <xdr:spPr>
        <a:xfrm flipV="1">
          <a:off x="9639300" y="7011895"/>
          <a:ext cx="8382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116354</xdr:rowOff>
    </xdr:from>
    <xdr:to>
      <xdr:col>46</xdr:col>
      <xdr:colOff>38100</xdr:colOff>
      <xdr:row>41</xdr:row>
      <xdr:rowOff>46504</xdr:rowOff>
    </xdr:to>
    <xdr:sp macro="" textlink="">
      <xdr:nvSpPr>
        <xdr:cNvPr id="135" name="楕円 134">
          <a:extLst>
            <a:ext uri="{FF2B5EF4-FFF2-40B4-BE49-F238E27FC236}">
              <a16:creationId xmlns:a16="http://schemas.microsoft.com/office/drawing/2014/main" id="{D1451413-1716-4EC1-AD6F-7F33AF123108}"/>
            </a:ext>
          </a:extLst>
        </xdr:cNvPr>
        <xdr:cNvSpPr/>
      </xdr:nvSpPr>
      <xdr:spPr>
        <a:xfrm>
          <a:off x="8699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162138</xdr:rowOff>
    </xdr:from>
    <xdr:to>
      <xdr:col>50</xdr:col>
      <xdr:colOff>114300</xdr:colOff>
      <xdr:row>40</xdr:row>
      <xdr:rowOff>167154</xdr:rowOff>
    </xdr:to>
    <xdr:cxnSp macro="">
      <xdr:nvCxnSpPr>
        <xdr:cNvPr id="136" name="直線コネクタ 135">
          <a:extLst>
            <a:ext uri="{FF2B5EF4-FFF2-40B4-BE49-F238E27FC236}">
              <a16:creationId xmlns:a16="http://schemas.microsoft.com/office/drawing/2014/main" id="{21FA65F6-3649-4E13-8E1A-2A6C10D054E0}"/>
            </a:ext>
          </a:extLst>
        </xdr:cNvPr>
        <xdr:cNvCxnSpPr/>
      </xdr:nvCxnSpPr>
      <xdr:spPr>
        <a:xfrm flipV="1">
          <a:off x="8750300" y="702013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122572</xdr:rowOff>
    </xdr:from>
    <xdr:to>
      <xdr:col>41</xdr:col>
      <xdr:colOff>101600</xdr:colOff>
      <xdr:row>41</xdr:row>
      <xdr:rowOff>52722</xdr:rowOff>
    </xdr:to>
    <xdr:sp macro="" textlink="">
      <xdr:nvSpPr>
        <xdr:cNvPr id="137" name="楕円 136">
          <a:extLst>
            <a:ext uri="{FF2B5EF4-FFF2-40B4-BE49-F238E27FC236}">
              <a16:creationId xmlns:a16="http://schemas.microsoft.com/office/drawing/2014/main" id="{F25B41EA-E2EC-4252-B102-F4CFCE14515A}"/>
            </a:ext>
          </a:extLst>
        </xdr:cNvPr>
        <xdr:cNvSpPr/>
      </xdr:nvSpPr>
      <xdr:spPr>
        <a:xfrm>
          <a:off x="7810500" y="69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167154</xdr:rowOff>
    </xdr:from>
    <xdr:to>
      <xdr:col>45</xdr:col>
      <xdr:colOff>177800</xdr:colOff>
      <xdr:row>41</xdr:row>
      <xdr:rowOff>1922</xdr:rowOff>
    </xdr:to>
    <xdr:cxnSp macro="">
      <xdr:nvCxnSpPr>
        <xdr:cNvPr id="138" name="直線コネクタ 137">
          <a:extLst>
            <a:ext uri="{FF2B5EF4-FFF2-40B4-BE49-F238E27FC236}">
              <a16:creationId xmlns:a16="http://schemas.microsoft.com/office/drawing/2014/main" id="{A955756A-7F8D-42AE-BF03-A9A34766C3EC}"/>
            </a:ext>
          </a:extLst>
        </xdr:cNvPr>
        <xdr:cNvCxnSpPr/>
      </xdr:nvCxnSpPr>
      <xdr:spPr>
        <a:xfrm flipV="1">
          <a:off x="7861300" y="702515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126952</xdr:rowOff>
    </xdr:from>
    <xdr:to>
      <xdr:col>36</xdr:col>
      <xdr:colOff>165100</xdr:colOff>
      <xdr:row>41</xdr:row>
      <xdr:rowOff>57102</xdr:rowOff>
    </xdr:to>
    <xdr:sp macro="" textlink="">
      <xdr:nvSpPr>
        <xdr:cNvPr id="139" name="楕円 138">
          <a:extLst>
            <a:ext uri="{FF2B5EF4-FFF2-40B4-BE49-F238E27FC236}">
              <a16:creationId xmlns:a16="http://schemas.microsoft.com/office/drawing/2014/main" id="{DDC12F4D-BD67-443A-8BD7-76F839472830}"/>
            </a:ext>
          </a:extLst>
        </xdr:cNvPr>
        <xdr:cNvSpPr/>
      </xdr:nvSpPr>
      <xdr:spPr>
        <a:xfrm>
          <a:off x="69215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1922</xdr:rowOff>
    </xdr:from>
    <xdr:to>
      <xdr:col>41</xdr:col>
      <xdr:colOff>50800</xdr:colOff>
      <xdr:row>41</xdr:row>
      <xdr:rowOff>6302</xdr:rowOff>
    </xdr:to>
    <xdr:cxnSp macro="">
      <xdr:nvCxnSpPr>
        <xdr:cNvPr id="140" name="直線コネクタ 139">
          <a:extLst>
            <a:ext uri="{FF2B5EF4-FFF2-40B4-BE49-F238E27FC236}">
              <a16:creationId xmlns:a16="http://schemas.microsoft.com/office/drawing/2014/main" id="{B68DE4B2-4D85-44E1-9B91-3212333DB7C1}"/>
            </a:ext>
          </a:extLst>
        </xdr:cNvPr>
        <xdr:cNvCxnSpPr/>
      </xdr:nvCxnSpPr>
      <xdr:spPr>
        <a:xfrm flipV="1">
          <a:off x="6972300" y="7031372"/>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C23F4ED7-FF91-4258-ABDF-68A2EBA463D1}"/>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AB29CFA4-B3B9-4C8B-A1E9-E0F40CB7FA72}"/>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8960D4C6-16D4-405B-9EF2-381D338662AF}"/>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BC4ECB06-4B6E-4A3C-A73A-65B52A2F2BBC}"/>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58015</xdr:rowOff>
    </xdr:from>
    <xdr:ext cx="599010" cy="259045"/>
    <xdr:sp macro="" textlink="">
      <xdr:nvSpPr>
        <xdr:cNvPr id="145" name="n_1mainValue【道路】&#10;一人当たり延長">
          <a:extLst>
            <a:ext uri="{FF2B5EF4-FFF2-40B4-BE49-F238E27FC236}">
              <a16:creationId xmlns:a16="http://schemas.microsoft.com/office/drawing/2014/main" id="{F65D5C57-8CB8-4444-B5A5-2D94ED4E1737}"/>
            </a:ext>
          </a:extLst>
        </xdr:cNvPr>
        <xdr:cNvSpPr txBox="1"/>
      </xdr:nvSpPr>
      <xdr:spPr>
        <a:xfrm>
          <a:off x="9327094" y="67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63031</xdr:rowOff>
    </xdr:from>
    <xdr:ext cx="599010" cy="259045"/>
    <xdr:sp macro="" textlink="">
      <xdr:nvSpPr>
        <xdr:cNvPr id="146" name="n_2mainValue【道路】&#10;一人当たり延長">
          <a:extLst>
            <a:ext uri="{FF2B5EF4-FFF2-40B4-BE49-F238E27FC236}">
              <a16:creationId xmlns:a16="http://schemas.microsoft.com/office/drawing/2014/main" id="{54C6704F-AFBB-4E8C-A70A-21D9AA09E242}"/>
            </a:ext>
          </a:extLst>
        </xdr:cNvPr>
        <xdr:cNvSpPr txBox="1"/>
      </xdr:nvSpPr>
      <xdr:spPr>
        <a:xfrm>
          <a:off x="8450794" y="67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69249</xdr:rowOff>
    </xdr:from>
    <xdr:ext cx="599010" cy="259045"/>
    <xdr:sp macro="" textlink="">
      <xdr:nvSpPr>
        <xdr:cNvPr id="147" name="n_3mainValue【道路】&#10;一人当たり延長">
          <a:extLst>
            <a:ext uri="{FF2B5EF4-FFF2-40B4-BE49-F238E27FC236}">
              <a16:creationId xmlns:a16="http://schemas.microsoft.com/office/drawing/2014/main" id="{41ABE181-DB87-4947-B39D-D6019302E117}"/>
            </a:ext>
          </a:extLst>
        </xdr:cNvPr>
        <xdr:cNvSpPr txBox="1"/>
      </xdr:nvSpPr>
      <xdr:spPr>
        <a:xfrm>
          <a:off x="7561794" y="6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73629</xdr:rowOff>
    </xdr:from>
    <xdr:ext cx="599010" cy="259045"/>
    <xdr:sp macro="" textlink="">
      <xdr:nvSpPr>
        <xdr:cNvPr id="148" name="n_4mainValue【道路】&#10;一人当たり延長">
          <a:extLst>
            <a:ext uri="{FF2B5EF4-FFF2-40B4-BE49-F238E27FC236}">
              <a16:creationId xmlns:a16="http://schemas.microsoft.com/office/drawing/2014/main" id="{FF897201-D682-4169-886E-FAD8793518BE}"/>
            </a:ext>
          </a:extLst>
        </xdr:cNvPr>
        <xdr:cNvSpPr txBox="1"/>
      </xdr:nvSpPr>
      <xdr:spPr>
        <a:xfrm>
          <a:off x="6672794"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D941752-2317-4D83-94DD-379550214B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F4A6DC2-3A97-446F-B01F-80D8CE9754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F4A1F80-70E4-4DE7-857A-263659AC8B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410577B-7604-4F57-B755-06B60F5335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3280B7A-14F8-4C73-AE31-8022561251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07744C-8FFF-4EEC-AC10-7740FA5FEB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0559CCA-9877-4F43-88E3-0DF8E9755C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7DD09DF-2719-4D59-A9BD-128195842E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34FB438-9F59-41C7-8B3A-F75090485E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12DD794-98EF-498C-A9BE-28299B8FD6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BCF70CF-CC45-4EFA-B7FD-0435922909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A4DA2D2-7CE2-412B-808D-EAECBB4FE5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9689D9D-C745-41C5-B9B4-780B9995A10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7D7DC6D-754C-487D-87E0-0BF629571A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4C8E2CC-EAA9-4398-B2A9-924A47E5A3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9AB3430-19F7-4EC9-B0DF-2CB6FFD7D2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8E33C02-B621-4671-917A-7733B529B3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777CD85-8CC9-46B6-BA93-3337D39955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4930EC1-8290-4BD2-AD80-E1402EA03C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20C201E-54C4-4449-82AB-69D1555ED9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B302926-6B16-4C8A-98A0-3E19CE5030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17214E5-56B8-47D7-9422-EC56B966D0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7033A16-8E03-4E20-98E1-57074CE305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9D66763-04A3-4F3A-8915-976D35E9B6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2A4E3C7-3BDC-48D9-BFB4-F6EF926138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58342AA4-9675-4B7D-9F44-12A848ED5B75}"/>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20E1915-5568-4472-9A16-F9A3AA0BBFA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DDEE1EE8-6AC2-466E-9729-4DD7F32A6CC1}"/>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DA80877-5927-4FD4-AF39-EF8C98F29B8D}"/>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61CBBF6-EC97-43AB-8383-99BFBECBD3CB}"/>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9C0AF18-8B2D-4696-A96F-52557AA95274}"/>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9D18D411-BD22-49D0-9D48-7F5211D2911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63915095-0A12-4E26-9C23-809728807C83}"/>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6636A74F-A1FF-40E5-A730-42EB36A96937}"/>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6DD9DC34-C0F5-468F-B058-E0F247A9E714}"/>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533586B7-3A78-467D-B67A-174E639BFD16}"/>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5A1CC0-595A-4E49-A46E-040DB794F2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14515A-D392-43F1-90D3-6ACB38283D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7F190B-49FD-47B9-B82C-8F40979795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AE1E0D-049D-4809-A36B-2C737078F9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E5EBC4-8BCA-4444-8657-EB75C9379D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7B9508FA-58BE-4F6D-A472-CEA9B4C7A69D}"/>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2B027B3-45E7-429D-8BFB-5232DBE4FF23}"/>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2" name="楕円 191">
          <a:extLst>
            <a:ext uri="{FF2B5EF4-FFF2-40B4-BE49-F238E27FC236}">
              <a16:creationId xmlns:a16="http://schemas.microsoft.com/office/drawing/2014/main" id="{F1339722-D040-401E-B026-DAEA21379F92}"/>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161690E9-0A42-49F0-AE0C-F45A3A040D26}"/>
            </a:ext>
          </a:extLst>
        </xdr:cNvPr>
        <xdr:cNvCxnSpPr/>
      </xdr:nvCxnSpPr>
      <xdr:spPr>
        <a:xfrm>
          <a:off x="3797300" y="104927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4" name="楕円 193">
          <a:extLst>
            <a:ext uri="{FF2B5EF4-FFF2-40B4-BE49-F238E27FC236}">
              <a16:creationId xmlns:a16="http://schemas.microsoft.com/office/drawing/2014/main" id="{2EDBAED1-2F81-4879-A1E5-156089C8BD2A}"/>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34290</xdr:rowOff>
    </xdr:to>
    <xdr:cxnSp macro="">
      <xdr:nvCxnSpPr>
        <xdr:cNvPr id="195" name="直線コネクタ 194">
          <a:extLst>
            <a:ext uri="{FF2B5EF4-FFF2-40B4-BE49-F238E27FC236}">
              <a16:creationId xmlns:a16="http://schemas.microsoft.com/office/drawing/2014/main" id="{22BDD708-89D4-44B5-B1CE-95EDBBEC13BF}"/>
            </a:ext>
          </a:extLst>
        </xdr:cNvPr>
        <xdr:cNvCxnSpPr/>
      </xdr:nvCxnSpPr>
      <xdr:spPr>
        <a:xfrm>
          <a:off x="2908300" y="1046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3252DD6E-8089-463B-A2F0-1457C1A53D44}"/>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5312D574-88FD-4B3A-BBA4-E10141567B35}"/>
            </a:ext>
          </a:extLst>
        </xdr:cNvPr>
        <xdr:cNvCxnSpPr/>
      </xdr:nvCxnSpPr>
      <xdr:spPr>
        <a:xfrm flipV="1">
          <a:off x="2019300" y="104698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8" name="楕円 197">
          <a:extLst>
            <a:ext uri="{FF2B5EF4-FFF2-40B4-BE49-F238E27FC236}">
              <a16:creationId xmlns:a16="http://schemas.microsoft.com/office/drawing/2014/main" id="{6592B3E6-24E6-4520-981A-4B910B5BACFE}"/>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7924C8DA-2189-4A4F-B300-176F353495B8}"/>
            </a:ext>
          </a:extLst>
        </xdr:cNvPr>
        <xdr:cNvCxnSpPr/>
      </xdr:nvCxnSpPr>
      <xdr:spPr>
        <a:xfrm>
          <a:off x="1130300" y="1050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4C6E5FB-F015-4EA1-8324-5A6FD5BE8865}"/>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7290B7C-1118-48AD-A413-671B5EAC3464}"/>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0BCC8AE-7B2F-4115-8364-ED21BD81BF2F}"/>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569BB26-9F68-4CC6-92EE-998A51596AAF}"/>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A4FAF0C-5881-489E-BDFF-5F26B2C92867}"/>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672FD47-50FD-476A-9AEF-FFE45B48C81E}"/>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B81124-82BB-4ADA-9415-FECA487B51D3}"/>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6B88FCF-E7B9-4668-83CF-7DA1F7FFD26C}"/>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BD789DC-EB8D-4C4C-879E-C8E7689E98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93483B9-D468-4C2E-AC07-8BB520C7E5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0D1E9B9-8857-47DE-A090-1B3A2CAEA0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E648988-C4D0-45C8-8F99-664CB6A491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E5346AC-2F50-44F3-820B-22AD737B29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4AD1751-B85B-469F-8A21-43670FA140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B8D2608-4EF3-49E3-92A0-971285F375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29DAF22-2B03-4E39-94A7-5173855C5B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141D0CC-659C-4DF7-B924-00B81DC076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BF5F89F-48AD-4AF8-84A5-37AC35C3CC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D5AB5CE-0900-4356-BEE2-316AD98889C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EE69EBE-D8F3-4A14-8CCB-53D4357B125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53F323F-AEC4-421E-8603-FECA8C33F2C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5458B13-FF6C-47EE-BAAC-8922682FD50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B47414C-801D-4B0F-919F-516A243C7B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B66453C-2856-42CE-AE09-E0B5E8A7543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5FA694D-107C-4F42-A99E-771A1A8B346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A1D17F7-26C9-4BA8-9A5B-61ABECAE7EA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8D528D1-CACA-4064-B1F2-F7F8346302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F337823-6DC1-42BE-AD40-95DA216D17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0D0F8FE-C842-4D5A-A872-D1797FB2E1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B9C1D200-2532-470C-9D40-BCA85243BCF8}"/>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ACE024D-75C4-4B8E-A0FE-220E40E7AE3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6864DEA7-944F-41F7-A098-54ED084AECBC}"/>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AFAC641-958C-4FB4-8E45-8F5BC602C56B}"/>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5865BF7B-BAC9-4FFF-B82A-70157FD6EF25}"/>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D375671-E44D-43FA-9D22-E40F6667A193}"/>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BF320422-5A49-442C-8734-D02A09336BB6}"/>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90FCDA24-785C-4989-A190-1D6A0BB7A48D}"/>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D643AEF8-8485-4845-A223-BA014A1672C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E496E53-13D1-4FB8-A14D-33401319266E}"/>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415794E-C933-4252-9F90-FA6A817C1046}"/>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89DEE27-1FC1-4751-9C3B-C722CFAAD7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AAAAF5-079D-476D-955C-866E2CE973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E44EFE-7B0C-4038-AA8B-2F2D3A3187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753B35-A16B-4D1D-9C5D-C08C71B792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F76A69-773C-4C93-98A1-A3A5636B24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87399</xdr:rowOff>
    </xdr:from>
    <xdr:to>
      <xdr:col>55</xdr:col>
      <xdr:colOff>50800</xdr:colOff>
      <xdr:row>63</xdr:row>
      <xdr:rowOff>17549</xdr:rowOff>
    </xdr:to>
    <xdr:sp macro="" textlink="">
      <xdr:nvSpPr>
        <xdr:cNvPr id="245" name="楕円 244">
          <a:extLst>
            <a:ext uri="{FF2B5EF4-FFF2-40B4-BE49-F238E27FC236}">
              <a16:creationId xmlns:a16="http://schemas.microsoft.com/office/drawing/2014/main" id="{98107961-21ED-4D46-BF81-C0BE0A4A6596}"/>
            </a:ext>
          </a:extLst>
        </xdr:cNvPr>
        <xdr:cNvSpPr/>
      </xdr:nvSpPr>
      <xdr:spPr>
        <a:xfrm>
          <a:off x="10426700" y="107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65826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9F92C42-AA93-41E6-BED9-BCF8608611B7}"/>
            </a:ext>
          </a:extLst>
        </xdr:cNvPr>
        <xdr:cNvSpPr txBox="1"/>
      </xdr:nvSpPr>
      <xdr:spPr>
        <a:xfrm>
          <a:off x="10515600" y="1069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97138</xdr:rowOff>
    </xdr:from>
    <xdr:to>
      <xdr:col>50</xdr:col>
      <xdr:colOff>165100</xdr:colOff>
      <xdr:row>63</xdr:row>
      <xdr:rowOff>27288</xdr:rowOff>
    </xdr:to>
    <xdr:sp macro="" textlink="">
      <xdr:nvSpPr>
        <xdr:cNvPr id="247" name="楕円 246">
          <a:extLst>
            <a:ext uri="{FF2B5EF4-FFF2-40B4-BE49-F238E27FC236}">
              <a16:creationId xmlns:a16="http://schemas.microsoft.com/office/drawing/2014/main" id="{E77D0B09-5A8B-486C-AEDF-D670C31FB7B6}"/>
            </a:ext>
          </a:extLst>
        </xdr:cNvPr>
        <xdr:cNvSpPr/>
      </xdr:nvSpPr>
      <xdr:spPr>
        <a:xfrm>
          <a:off x="9588500" y="107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138199</xdr:rowOff>
    </xdr:from>
    <xdr:to>
      <xdr:col>55</xdr:col>
      <xdr:colOff>0</xdr:colOff>
      <xdr:row>62</xdr:row>
      <xdr:rowOff>147938</xdr:rowOff>
    </xdr:to>
    <xdr:cxnSp macro="">
      <xdr:nvCxnSpPr>
        <xdr:cNvPr id="248" name="直線コネクタ 247">
          <a:extLst>
            <a:ext uri="{FF2B5EF4-FFF2-40B4-BE49-F238E27FC236}">
              <a16:creationId xmlns:a16="http://schemas.microsoft.com/office/drawing/2014/main" id="{8A1FD6AD-82F5-47DE-BA88-634EE6DE8E17}"/>
            </a:ext>
          </a:extLst>
        </xdr:cNvPr>
        <xdr:cNvCxnSpPr/>
      </xdr:nvCxnSpPr>
      <xdr:spPr>
        <a:xfrm flipV="1">
          <a:off x="9639300" y="10768099"/>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103123</xdr:rowOff>
    </xdr:from>
    <xdr:to>
      <xdr:col>46</xdr:col>
      <xdr:colOff>38100</xdr:colOff>
      <xdr:row>63</xdr:row>
      <xdr:rowOff>33273</xdr:rowOff>
    </xdr:to>
    <xdr:sp macro="" textlink="">
      <xdr:nvSpPr>
        <xdr:cNvPr id="249" name="楕円 248">
          <a:extLst>
            <a:ext uri="{FF2B5EF4-FFF2-40B4-BE49-F238E27FC236}">
              <a16:creationId xmlns:a16="http://schemas.microsoft.com/office/drawing/2014/main" id="{D2C029DB-28D1-48DD-90EE-1414447B83A0}"/>
            </a:ext>
          </a:extLst>
        </xdr:cNvPr>
        <xdr:cNvSpPr/>
      </xdr:nvSpPr>
      <xdr:spPr>
        <a:xfrm>
          <a:off x="8699500" y="107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147938</xdr:rowOff>
    </xdr:from>
    <xdr:to>
      <xdr:col>50</xdr:col>
      <xdr:colOff>114300</xdr:colOff>
      <xdr:row>62</xdr:row>
      <xdr:rowOff>153923</xdr:rowOff>
    </xdr:to>
    <xdr:cxnSp macro="">
      <xdr:nvCxnSpPr>
        <xdr:cNvPr id="250" name="直線コネクタ 249">
          <a:extLst>
            <a:ext uri="{FF2B5EF4-FFF2-40B4-BE49-F238E27FC236}">
              <a16:creationId xmlns:a16="http://schemas.microsoft.com/office/drawing/2014/main" id="{77C8C112-BEFD-4102-A517-0A8EBB373113}"/>
            </a:ext>
          </a:extLst>
        </xdr:cNvPr>
        <xdr:cNvCxnSpPr/>
      </xdr:nvCxnSpPr>
      <xdr:spPr>
        <a:xfrm flipV="1">
          <a:off x="8750300" y="10777838"/>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119835</xdr:rowOff>
    </xdr:from>
    <xdr:to>
      <xdr:col>41</xdr:col>
      <xdr:colOff>101600</xdr:colOff>
      <xdr:row>63</xdr:row>
      <xdr:rowOff>49985</xdr:rowOff>
    </xdr:to>
    <xdr:sp macro="" textlink="">
      <xdr:nvSpPr>
        <xdr:cNvPr id="251" name="楕円 250">
          <a:extLst>
            <a:ext uri="{FF2B5EF4-FFF2-40B4-BE49-F238E27FC236}">
              <a16:creationId xmlns:a16="http://schemas.microsoft.com/office/drawing/2014/main" id="{186C39E9-F0C1-4C61-8808-58DC75FFE255}"/>
            </a:ext>
          </a:extLst>
        </xdr:cNvPr>
        <xdr:cNvSpPr/>
      </xdr:nvSpPr>
      <xdr:spPr>
        <a:xfrm>
          <a:off x="7810500" y="107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153923</xdr:rowOff>
    </xdr:from>
    <xdr:to>
      <xdr:col>45</xdr:col>
      <xdr:colOff>177800</xdr:colOff>
      <xdr:row>62</xdr:row>
      <xdr:rowOff>170635</xdr:rowOff>
    </xdr:to>
    <xdr:cxnSp macro="">
      <xdr:nvCxnSpPr>
        <xdr:cNvPr id="252" name="直線コネクタ 251">
          <a:extLst>
            <a:ext uri="{FF2B5EF4-FFF2-40B4-BE49-F238E27FC236}">
              <a16:creationId xmlns:a16="http://schemas.microsoft.com/office/drawing/2014/main" id="{9731DD52-1D64-4FEC-A611-CF4FF03694DD}"/>
            </a:ext>
          </a:extLst>
        </xdr:cNvPr>
        <xdr:cNvCxnSpPr/>
      </xdr:nvCxnSpPr>
      <xdr:spPr>
        <a:xfrm flipV="1">
          <a:off x="7861300" y="10783823"/>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125279</xdr:rowOff>
    </xdr:from>
    <xdr:to>
      <xdr:col>36</xdr:col>
      <xdr:colOff>165100</xdr:colOff>
      <xdr:row>63</xdr:row>
      <xdr:rowOff>55429</xdr:rowOff>
    </xdr:to>
    <xdr:sp macro="" textlink="">
      <xdr:nvSpPr>
        <xdr:cNvPr id="253" name="楕円 252">
          <a:extLst>
            <a:ext uri="{FF2B5EF4-FFF2-40B4-BE49-F238E27FC236}">
              <a16:creationId xmlns:a16="http://schemas.microsoft.com/office/drawing/2014/main" id="{800F010F-E0E2-44DF-86E2-A8DEB30BD4A7}"/>
            </a:ext>
          </a:extLst>
        </xdr:cNvPr>
        <xdr:cNvSpPr/>
      </xdr:nvSpPr>
      <xdr:spPr>
        <a:xfrm>
          <a:off x="6921500" y="10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170635</xdr:rowOff>
    </xdr:from>
    <xdr:to>
      <xdr:col>41</xdr:col>
      <xdr:colOff>50800</xdr:colOff>
      <xdr:row>63</xdr:row>
      <xdr:rowOff>4629</xdr:rowOff>
    </xdr:to>
    <xdr:cxnSp macro="">
      <xdr:nvCxnSpPr>
        <xdr:cNvPr id="254" name="直線コネクタ 253">
          <a:extLst>
            <a:ext uri="{FF2B5EF4-FFF2-40B4-BE49-F238E27FC236}">
              <a16:creationId xmlns:a16="http://schemas.microsoft.com/office/drawing/2014/main" id="{282CE21D-6724-4BB4-B51A-110D6D867130}"/>
            </a:ext>
          </a:extLst>
        </xdr:cNvPr>
        <xdr:cNvCxnSpPr/>
      </xdr:nvCxnSpPr>
      <xdr:spPr>
        <a:xfrm flipV="1">
          <a:off x="6972300" y="1080053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18669C1-1C57-4FF8-B241-3AFEF625B712}"/>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F785A58E-9B65-4039-9374-F3708BC09B28}"/>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9348151-3C37-4758-A504-60A84CD5752E}"/>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8FB7D8C-FE0D-436D-A89B-CDF37FC01B0D}"/>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18415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D469A24-3C86-47F0-806C-4065904FDD32}"/>
            </a:ext>
          </a:extLst>
        </xdr:cNvPr>
        <xdr:cNvSpPr txBox="1"/>
      </xdr:nvSpPr>
      <xdr:spPr>
        <a:xfrm>
          <a:off x="9327095" y="108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24400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3BD72A0-8DFA-461D-AB5E-C31A11F15B8F}"/>
            </a:ext>
          </a:extLst>
        </xdr:cNvPr>
        <xdr:cNvSpPr txBox="1"/>
      </xdr:nvSpPr>
      <xdr:spPr>
        <a:xfrm>
          <a:off x="8450795" y="108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41112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63E0CC1-D7AC-478D-B792-C6DBB0BE452A}"/>
            </a:ext>
          </a:extLst>
        </xdr:cNvPr>
        <xdr:cNvSpPr txBox="1"/>
      </xdr:nvSpPr>
      <xdr:spPr>
        <a:xfrm>
          <a:off x="7561795" y="108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46556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9B5F513-CE81-4C4A-809F-684035FC5C7F}"/>
            </a:ext>
          </a:extLst>
        </xdr:cNvPr>
        <xdr:cNvSpPr txBox="1"/>
      </xdr:nvSpPr>
      <xdr:spPr>
        <a:xfrm>
          <a:off x="6672795" y="108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7E115BB-954F-4542-A851-E540A77C08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1809380-1A45-49A2-B7EA-284448F09B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59C5666-6C81-4BD8-B483-ABBB16F939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D684A9C-FA5D-4E66-BD7A-3009EECC24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90E7B53-95A2-496B-8B8A-C2F6CCED52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F6F6A46-E51B-48CC-8C94-DB06856CCA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6A28AB8-15BE-4D5A-B415-7F28E05200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FB427A4-11D1-4B0E-A78D-6DB7468C12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6B5739C-EF1D-4D8A-AAB2-32CC7F1735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99DDB73-6BEA-448E-9AF4-835554B84D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B2FFCF9-B06A-42EF-9C0A-8E6673DC7B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102B15D-1BB1-4F2B-BF66-56303AB2CD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EB44A281-7479-486D-A5EB-9C35BCC2EDB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95E7802-929B-4D9F-9CA4-8DA91857E9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F7AB4CC-95B5-4140-8BB3-642204EE56F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08A4C43-3C56-463B-BD8A-FBD2A4A420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81A273A-6AEB-48A7-819B-DFA9E730016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CF7F1F7-A6AF-4FD9-B4CD-14EA06FCB92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4DCDAA2-FE14-4D5D-9920-EFF9C15FFE7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0203A48-6DCD-4259-8104-D6ED0B19BF2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263FC17-F99C-4832-B0B2-7FCA198735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932AEA0-1B3B-4A03-B5DE-4395FFEFF75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E4E51C9-F805-4C85-80DD-5657620D680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4D228C1-B9F3-44C2-927F-131B0FDB5A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D6EB342-6FB6-4680-8561-0AD3180806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8A802367-F560-4FA9-B3ED-6A50EAC3CBA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17F735A-800C-44F5-88A1-73C816A11F73}"/>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A2615642-CF05-461C-ACD6-0F97634551CA}"/>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00C530F-CB9F-4C5F-BD2F-33127AC6090B}"/>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3AFACAB-ACDD-4B1B-9B05-300B64ED3EB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7F7EE33-4404-413B-8495-11A3ED7DBDA9}"/>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FEBCFF62-FEF9-4D7E-BD5F-D92C72C9ED86}"/>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8A19DB21-7430-4566-B1F5-34AD53F5BBE6}"/>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CCCF9CED-BF7C-4055-8675-A5EEC606FB76}"/>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72607D71-F5D3-47FF-9CD2-6D7B7B37083E}"/>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97833811-7C29-4429-AE6C-2195BD58869C}"/>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ABF0F9-8FB6-4999-AB16-3BB5B495CB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3C97F5-9C74-4C56-BFF6-8D9705A6F7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8BD7F0-1F0F-495D-976A-A45C598C76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8A8FB4-5B83-424D-B226-03B2C680BA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232344-5BEF-4F1F-9643-F678BE2BA6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a:extLst>
            <a:ext uri="{FF2B5EF4-FFF2-40B4-BE49-F238E27FC236}">
              <a16:creationId xmlns:a16="http://schemas.microsoft.com/office/drawing/2014/main" id="{C5E52539-AD73-436C-BF68-DFF354DDAEDB}"/>
            </a:ext>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A69B176-7A76-4A2C-8241-7DD9A3B4448F}"/>
            </a:ext>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6" name="楕円 305">
          <a:extLst>
            <a:ext uri="{FF2B5EF4-FFF2-40B4-BE49-F238E27FC236}">
              <a16:creationId xmlns:a16="http://schemas.microsoft.com/office/drawing/2014/main" id="{996D5853-49EB-4D68-8F76-98D6313FD5C2}"/>
            </a:ext>
          </a:extLst>
        </xdr:cNvPr>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23405</xdr:rowOff>
    </xdr:to>
    <xdr:cxnSp macro="">
      <xdr:nvCxnSpPr>
        <xdr:cNvPr id="307" name="直線コネクタ 306">
          <a:extLst>
            <a:ext uri="{FF2B5EF4-FFF2-40B4-BE49-F238E27FC236}">
              <a16:creationId xmlns:a16="http://schemas.microsoft.com/office/drawing/2014/main" id="{2EF0C09A-F1E2-45EB-837D-39A8A6BCC808}"/>
            </a:ext>
          </a:extLst>
        </xdr:cNvPr>
        <xdr:cNvCxnSpPr/>
      </xdr:nvCxnSpPr>
      <xdr:spPr>
        <a:xfrm>
          <a:off x="3797300" y="145770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117929</xdr:rowOff>
    </xdr:from>
    <xdr:to>
      <xdr:col>15</xdr:col>
      <xdr:colOff>101600</xdr:colOff>
      <xdr:row>85</xdr:row>
      <xdr:rowOff>48079</xdr:rowOff>
    </xdr:to>
    <xdr:sp macro="" textlink="">
      <xdr:nvSpPr>
        <xdr:cNvPr id="308" name="楕円 307">
          <a:extLst>
            <a:ext uri="{FF2B5EF4-FFF2-40B4-BE49-F238E27FC236}">
              <a16:creationId xmlns:a16="http://schemas.microsoft.com/office/drawing/2014/main" id="{B8E423A3-A2E5-4577-BB32-F74891550E09}"/>
            </a:ext>
          </a:extLst>
        </xdr:cNvPr>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168729</xdr:rowOff>
    </xdr:from>
    <xdr:to>
      <xdr:col>19</xdr:col>
      <xdr:colOff>177800</xdr:colOff>
      <xdr:row>85</xdr:row>
      <xdr:rowOff>3811</xdr:rowOff>
    </xdr:to>
    <xdr:cxnSp macro="">
      <xdr:nvCxnSpPr>
        <xdr:cNvPr id="309" name="直線コネクタ 308">
          <a:extLst>
            <a:ext uri="{FF2B5EF4-FFF2-40B4-BE49-F238E27FC236}">
              <a16:creationId xmlns:a16="http://schemas.microsoft.com/office/drawing/2014/main" id="{DC344703-F951-4B30-9756-0A39C2A77B55}"/>
            </a:ext>
          </a:extLst>
        </xdr:cNvPr>
        <xdr:cNvCxnSpPr/>
      </xdr:nvCxnSpPr>
      <xdr:spPr>
        <a:xfrm>
          <a:off x="2908300" y="1457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95069</xdr:rowOff>
    </xdr:from>
    <xdr:to>
      <xdr:col>10</xdr:col>
      <xdr:colOff>165100</xdr:colOff>
      <xdr:row>85</xdr:row>
      <xdr:rowOff>25219</xdr:rowOff>
    </xdr:to>
    <xdr:sp macro="" textlink="">
      <xdr:nvSpPr>
        <xdr:cNvPr id="310" name="楕円 309">
          <a:extLst>
            <a:ext uri="{FF2B5EF4-FFF2-40B4-BE49-F238E27FC236}">
              <a16:creationId xmlns:a16="http://schemas.microsoft.com/office/drawing/2014/main" id="{F7336D11-B326-4671-9200-76FEAB97B204}"/>
            </a:ext>
          </a:extLst>
        </xdr:cNvPr>
        <xdr:cNvSpPr/>
      </xdr:nvSpPr>
      <xdr:spPr>
        <a:xfrm>
          <a:off x="196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145869</xdr:rowOff>
    </xdr:from>
    <xdr:to>
      <xdr:col>15</xdr:col>
      <xdr:colOff>50800</xdr:colOff>
      <xdr:row>84</xdr:row>
      <xdr:rowOff>168729</xdr:rowOff>
    </xdr:to>
    <xdr:cxnSp macro="">
      <xdr:nvCxnSpPr>
        <xdr:cNvPr id="311" name="直線コネクタ 310">
          <a:extLst>
            <a:ext uri="{FF2B5EF4-FFF2-40B4-BE49-F238E27FC236}">
              <a16:creationId xmlns:a16="http://schemas.microsoft.com/office/drawing/2014/main" id="{7D60948E-24E8-4364-B0CA-1EF496BD5C9C}"/>
            </a:ext>
          </a:extLst>
        </xdr:cNvPr>
        <xdr:cNvCxnSpPr/>
      </xdr:nvCxnSpPr>
      <xdr:spPr>
        <a:xfrm>
          <a:off x="2019300" y="145476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12" name="楕円 311">
          <a:extLst>
            <a:ext uri="{FF2B5EF4-FFF2-40B4-BE49-F238E27FC236}">
              <a16:creationId xmlns:a16="http://schemas.microsoft.com/office/drawing/2014/main" id="{A61E52E2-54BD-4B86-B7A2-79E303D5E841}"/>
            </a:ext>
          </a:extLst>
        </xdr:cNvPr>
        <xdr:cNvSpPr/>
      </xdr:nvSpPr>
      <xdr:spPr>
        <a:xfrm>
          <a:off x="107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145869</xdr:rowOff>
    </xdr:to>
    <xdr:cxnSp macro="">
      <xdr:nvCxnSpPr>
        <xdr:cNvPr id="313" name="直線コネクタ 312">
          <a:extLst>
            <a:ext uri="{FF2B5EF4-FFF2-40B4-BE49-F238E27FC236}">
              <a16:creationId xmlns:a16="http://schemas.microsoft.com/office/drawing/2014/main" id="{10DC87E7-27C4-448D-9666-F20596F8698D}"/>
            </a:ext>
          </a:extLst>
        </xdr:cNvPr>
        <xdr:cNvCxnSpPr/>
      </xdr:nvCxnSpPr>
      <xdr:spPr>
        <a:xfrm>
          <a:off x="1130300" y="145215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21885D5F-4280-47BB-981E-928390565113}"/>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49AD15BE-7EB7-47C7-8BB2-E84D5FAA3282}"/>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E0E6A6B9-91FE-485D-A2C3-3E48AA826445}"/>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21772069-7EFA-4A29-99FD-D171FF9DCBA6}"/>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A20180C4-2F5E-4B4C-AF09-E8153574B2DC}"/>
            </a:ext>
          </a:extLst>
        </xdr:cNvPr>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39206</xdr:rowOff>
    </xdr:from>
    <xdr:ext cx="405111" cy="259045"/>
    <xdr:sp macro="" textlink="">
      <xdr:nvSpPr>
        <xdr:cNvPr id="319" name="n_2mainValue【公営住宅】&#10;有形固定資産減価償却率">
          <a:extLst>
            <a:ext uri="{FF2B5EF4-FFF2-40B4-BE49-F238E27FC236}">
              <a16:creationId xmlns:a16="http://schemas.microsoft.com/office/drawing/2014/main" id="{D60492D2-E457-44BC-8D09-463227D0FE97}"/>
            </a:ext>
          </a:extLst>
        </xdr:cNvPr>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16346</xdr:rowOff>
    </xdr:from>
    <xdr:ext cx="405111" cy="259045"/>
    <xdr:sp macro="" textlink="">
      <xdr:nvSpPr>
        <xdr:cNvPr id="320" name="n_3mainValue【公営住宅】&#10;有形固定資産減価償却率">
          <a:extLst>
            <a:ext uri="{FF2B5EF4-FFF2-40B4-BE49-F238E27FC236}">
              <a16:creationId xmlns:a16="http://schemas.microsoft.com/office/drawing/2014/main" id="{050920EA-FC3A-415E-8747-C55EA331D4E8}"/>
            </a:ext>
          </a:extLst>
        </xdr:cNvPr>
        <xdr:cNvSpPr txBox="1"/>
      </xdr:nvSpPr>
      <xdr:spPr>
        <a:xfrm>
          <a:off x="1816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21" name="n_4mainValue【公営住宅】&#10;有形固定資産減価償却率">
          <a:extLst>
            <a:ext uri="{FF2B5EF4-FFF2-40B4-BE49-F238E27FC236}">
              <a16:creationId xmlns:a16="http://schemas.microsoft.com/office/drawing/2014/main" id="{1A5EA082-9D36-4D50-841D-85F2B9FDEC04}"/>
            </a:ext>
          </a:extLst>
        </xdr:cNvPr>
        <xdr:cNvSpPr txBox="1"/>
      </xdr:nvSpPr>
      <xdr:spPr>
        <a:xfrm>
          <a:off x="927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E66848F-DE56-48C8-A9CD-9027A86857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E38B5F0-4EF4-4299-AD1E-827AD67C7E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4B187C5-4DFB-404A-BC34-0D01A91F4F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7F32258-B772-4099-8E41-9380AEBCFF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379FCF7-DF17-4D1A-8EEF-9B4AD3F424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5F0E300-84B9-4880-A151-BF967D13B0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C7FF3D8-7ACC-4566-886D-1197CF5F2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20D0B5E-96E5-4650-BF71-AEA029D4A2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5CB52A8-8B47-4ED2-BFAE-479623497E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C25FAA1-8974-406E-8664-95E766F718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E5BB2C5-35DF-41C6-8165-0AEC43C6B2F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FEF482E-14E5-4B0A-8B08-6A1AB9A516C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6FAFC3A-DF26-4559-8E14-63DA573CEA3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5F88A9FC-B49B-4D0D-A29C-1BC14CA5CB1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952C58F-4C70-46BB-ACC0-3FBF20C45D1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F4DC23B3-328B-4A10-A686-87FCABD97E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F637094-936C-40E8-AC5E-105FA87AD6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B7C36CF-6B5D-4AB8-94D2-A679A85A3A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4A11FF4-80C1-40BD-8EE3-80B799D6E3E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E9692BA-985B-49EF-A226-EDB0D098B49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2C19EF4-7251-4CB8-8B3F-553ABA9AF03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638E724-372E-4801-ADCA-6D971E64590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2B9DBFF-D844-486D-A9AA-6A8DBB7D19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332930BD-91A6-4EFA-AD30-97C686E7BA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0CAECEB-6A3C-48DB-BC77-778A859A43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4163D166-74BC-45D5-8563-3E687E4585C9}"/>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16483DF-3169-495C-9E24-ECFDAE394597}"/>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C11C42B-329E-4311-A1D9-9DBDDA3A84DF}"/>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3340DCA3-129C-4CDB-A3BC-6867FBB9EAD6}"/>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D2AF4E26-76D1-4647-A269-083701BAB74B}"/>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440BA3AA-465A-4E26-9762-49474F737E68}"/>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69BB6C7-B194-4149-A4BA-9EC4CC4BC1A3}"/>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9E24757D-DA98-441F-85E7-8346EDFD5D6A}"/>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E64F5193-FE40-46E9-BE5F-BD51CB9AD68F}"/>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1BCA8C39-4378-44B2-A651-0CD58BDD4E51}"/>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6CF5A026-9921-4762-B376-11006FB0F2F4}"/>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723E19-B9AF-46B4-81F5-ED821A06A5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EAF7D6C-16E2-4CB4-B37B-B58D4EB00E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2157BD5-2F5D-41E7-9240-4D43587508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1E4DCFF-9030-4FFE-AC52-74058C2602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8BDF858-C782-45C1-B5C1-689320D0C9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59581</xdr:rowOff>
    </xdr:from>
    <xdr:to>
      <xdr:col>55</xdr:col>
      <xdr:colOff>50800</xdr:colOff>
      <xdr:row>84</xdr:row>
      <xdr:rowOff>161181</xdr:rowOff>
    </xdr:to>
    <xdr:sp macro="" textlink="">
      <xdr:nvSpPr>
        <xdr:cNvPr id="363" name="楕円 362">
          <a:extLst>
            <a:ext uri="{FF2B5EF4-FFF2-40B4-BE49-F238E27FC236}">
              <a16:creationId xmlns:a16="http://schemas.microsoft.com/office/drawing/2014/main" id="{F6F194A8-BE50-4746-85BC-AEAC237FB6A0}"/>
            </a:ext>
          </a:extLst>
        </xdr:cNvPr>
        <xdr:cNvSpPr/>
      </xdr:nvSpPr>
      <xdr:spPr>
        <a:xfrm>
          <a:off x="10426700" y="14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38008</xdr:rowOff>
    </xdr:from>
    <xdr:ext cx="469744" cy="259045"/>
    <xdr:sp macro="" textlink="">
      <xdr:nvSpPr>
        <xdr:cNvPr id="364" name="【公営住宅】&#10;一人当たり面積該当値テキスト">
          <a:extLst>
            <a:ext uri="{FF2B5EF4-FFF2-40B4-BE49-F238E27FC236}">
              <a16:creationId xmlns:a16="http://schemas.microsoft.com/office/drawing/2014/main" id="{BEFAD15D-F482-4A93-8AFB-DE1CEF418F0B}"/>
            </a:ext>
          </a:extLst>
        </xdr:cNvPr>
        <xdr:cNvSpPr txBox="1"/>
      </xdr:nvSpPr>
      <xdr:spPr>
        <a:xfrm>
          <a:off x="10515600" y="144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71664</xdr:rowOff>
    </xdr:from>
    <xdr:to>
      <xdr:col>50</xdr:col>
      <xdr:colOff>165100</xdr:colOff>
      <xdr:row>85</xdr:row>
      <xdr:rowOff>1814</xdr:rowOff>
    </xdr:to>
    <xdr:sp macro="" textlink="">
      <xdr:nvSpPr>
        <xdr:cNvPr id="365" name="楕円 364">
          <a:extLst>
            <a:ext uri="{FF2B5EF4-FFF2-40B4-BE49-F238E27FC236}">
              <a16:creationId xmlns:a16="http://schemas.microsoft.com/office/drawing/2014/main" id="{0C06C480-BE24-4210-AF49-EC4EC1C08721}"/>
            </a:ext>
          </a:extLst>
        </xdr:cNvPr>
        <xdr:cNvSpPr/>
      </xdr:nvSpPr>
      <xdr:spPr>
        <a:xfrm>
          <a:off x="9588500" y="144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110381</xdr:rowOff>
    </xdr:from>
    <xdr:to>
      <xdr:col>55</xdr:col>
      <xdr:colOff>0</xdr:colOff>
      <xdr:row>84</xdr:row>
      <xdr:rowOff>122464</xdr:rowOff>
    </xdr:to>
    <xdr:cxnSp macro="">
      <xdr:nvCxnSpPr>
        <xdr:cNvPr id="366" name="直線コネクタ 365">
          <a:extLst>
            <a:ext uri="{FF2B5EF4-FFF2-40B4-BE49-F238E27FC236}">
              <a16:creationId xmlns:a16="http://schemas.microsoft.com/office/drawing/2014/main" id="{A4D65F35-C5A4-493F-AD17-E117952613E8}"/>
            </a:ext>
          </a:extLst>
        </xdr:cNvPr>
        <xdr:cNvCxnSpPr/>
      </xdr:nvCxnSpPr>
      <xdr:spPr>
        <a:xfrm flipV="1">
          <a:off x="9639300" y="1451218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75474</xdr:rowOff>
    </xdr:from>
    <xdr:to>
      <xdr:col>46</xdr:col>
      <xdr:colOff>38100</xdr:colOff>
      <xdr:row>85</xdr:row>
      <xdr:rowOff>5624</xdr:rowOff>
    </xdr:to>
    <xdr:sp macro="" textlink="">
      <xdr:nvSpPr>
        <xdr:cNvPr id="367" name="楕円 366">
          <a:extLst>
            <a:ext uri="{FF2B5EF4-FFF2-40B4-BE49-F238E27FC236}">
              <a16:creationId xmlns:a16="http://schemas.microsoft.com/office/drawing/2014/main" id="{45AB8BE9-7503-422F-89F8-FDC8E0D1A29C}"/>
            </a:ext>
          </a:extLst>
        </xdr:cNvPr>
        <xdr:cNvSpPr/>
      </xdr:nvSpPr>
      <xdr:spPr>
        <a:xfrm>
          <a:off x="8699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122464</xdr:rowOff>
    </xdr:from>
    <xdr:to>
      <xdr:col>50</xdr:col>
      <xdr:colOff>114300</xdr:colOff>
      <xdr:row>84</xdr:row>
      <xdr:rowOff>126274</xdr:rowOff>
    </xdr:to>
    <xdr:cxnSp macro="">
      <xdr:nvCxnSpPr>
        <xdr:cNvPr id="368" name="直線コネクタ 367">
          <a:extLst>
            <a:ext uri="{FF2B5EF4-FFF2-40B4-BE49-F238E27FC236}">
              <a16:creationId xmlns:a16="http://schemas.microsoft.com/office/drawing/2014/main" id="{E556FC95-91E9-477C-92A1-F3570248F466}"/>
            </a:ext>
          </a:extLst>
        </xdr:cNvPr>
        <xdr:cNvCxnSpPr/>
      </xdr:nvCxnSpPr>
      <xdr:spPr>
        <a:xfrm flipV="1">
          <a:off x="8750300" y="145242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69" name="楕円 368">
          <a:extLst>
            <a:ext uri="{FF2B5EF4-FFF2-40B4-BE49-F238E27FC236}">
              <a16:creationId xmlns:a16="http://schemas.microsoft.com/office/drawing/2014/main" id="{C5BB0AF0-5DA5-4FCB-B00F-2E420719E3C7}"/>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126274</xdr:rowOff>
    </xdr:from>
    <xdr:to>
      <xdr:col>45</xdr:col>
      <xdr:colOff>177800</xdr:colOff>
      <xdr:row>84</xdr:row>
      <xdr:rowOff>137161</xdr:rowOff>
    </xdr:to>
    <xdr:cxnSp macro="">
      <xdr:nvCxnSpPr>
        <xdr:cNvPr id="370" name="直線コネクタ 369">
          <a:extLst>
            <a:ext uri="{FF2B5EF4-FFF2-40B4-BE49-F238E27FC236}">
              <a16:creationId xmlns:a16="http://schemas.microsoft.com/office/drawing/2014/main" id="{0516FA82-C611-4F4E-B34E-270767C713D7}"/>
            </a:ext>
          </a:extLst>
        </xdr:cNvPr>
        <xdr:cNvCxnSpPr/>
      </xdr:nvCxnSpPr>
      <xdr:spPr>
        <a:xfrm flipV="1">
          <a:off x="7861300" y="1452807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94416</xdr:rowOff>
    </xdr:from>
    <xdr:to>
      <xdr:col>36</xdr:col>
      <xdr:colOff>165100</xdr:colOff>
      <xdr:row>85</xdr:row>
      <xdr:rowOff>24566</xdr:rowOff>
    </xdr:to>
    <xdr:sp macro="" textlink="">
      <xdr:nvSpPr>
        <xdr:cNvPr id="371" name="楕円 370">
          <a:extLst>
            <a:ext uri="{FF2B5EF4-FFF2-40B4-BE49-F238E27FC236}">
              <a16:creationId xmlns:a16="http://schemas.microsoft.com/office/drawing/2014/main" id="{A92C69CB-5E02-4150-9E73-70E77FD4E2E7}"/>
            </a:ext>
          </a:extLst>
        </xdr:cNvPr>
        <xdr:cNvSpPr/>
      </xdr:nvSpPr>
      <xdr:spPr>
        <a:xfrm>
          <a:off x="6921500" y="14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84</xdr:row>
      <xdr:rowOff>145216</xdr:rowOff>
    </xdr:to>
    <xdr:cxnSp macro="">
      <xdr:nvCxnSpPr>
        <xdr:cNvPr id="372" name="直線コネクタ 371">
          <a:extLst>
            <a:ext uri="{FF2B5EF4-FFF2-40B4-BE49-F238E27FC236}">
              <a16:creationId xmlns:a16="http://schemas.microsoft.com/office/drawing/2014/main" id="{81847E13-E948-4E49-826C-95535B5B55DE}"/>
            </a:ext>
          </a:extLst>
        </xdr:cNvPr>
        <xdr:cNvCxnSpPr/>
      </xdr:nvCxnSpPr>
      <xdr:spPr>
        <a:xfrm flipV="1">
          <a:off x="6972300" y="145389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C9671280-7238-4D46-A1B8-82225D52FE18}"/>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92553068-5971-4D3D-84A7-469B6F93F985}"/>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AD4F11D4-49DC-4602-ABCD-9144B121380F}"/>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F9092906-ACDC-48A2-9DED-0FA5CA95C7C5}"/>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164391</xdr:rowOff>
    </xdr:from>
    <xdr:ext cx="469744" cy="259045"/>
    <xdr:sp macro="" textlink="">
      <xdr:nvSpPr>
        <xdr:cNvPr id="377" name="n_1mainValue【公営住宅】&#10;一人当たり面積">
          <a:extLst>
            <a:ext uri="{FF2B5EF4-FFF2-40B4-BE49-F238E27FC236}">
              <a16:creationId xmlns:a16="http://schemas.microsoft.com/office/drawing/2014/main" id="{122A8ADC-F2C0-4318-B467-5E8A27882BBF}"/>
            </a:ext>
          </a:extLst>
        </xdr:cNvPr>
        <xdr:cNvSpPr txBox="1"/>
      </xdr:nvSpPr>
      <xdr:spPr>
        <a:xfrm>
          <a:off x="9391727" y="1456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78" name="n_2mainValue【公営住宅】&#10;一人当たり面積">
          <a:extLst>
            <a:ext uri="{FF2B5EF4-FFF2-40B4-BE49-F238E27FC236}">
              <a16:creationId xmlns:a16="http://schemas.microsoft.com/office/drawing/2014/main" id="{C753FE09-BAFB-46D4-B7B9-899D438108E0}"/>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7638</xdr:rowOff>
    </xdr:from>
    <xdr:ext cx="469744" cy="259045"/>
    <xdr:sp macro="" textlink="">
      <xdr:nvSpPr>
        <xdr:cNvPr id="379" name="n_3mainValue【公営住宅】&#10;一人当たり面積">
          <a:extLst>
            <a:ext uri="{FF2B5EF4-FFF2-40B4-BE49-F238E27FC236}">
              <a16:creationId xmlns:a16="http://schemas.microsoft.com/office/drawing/2014/main" id="{9AF95F11-667A-4983-9305-FA31F134A06C}"/>
            </a:ext>
          </a:extLst>
        </xdr:cNvPr>
        <xdr:cNvSpPr txBox="1"/>
      </xdr:nvSpPr>
      <xdr:spPr>
        <a:xfrm>
          <a:off x="7626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15693</xdr:rowOff>
    </xdr:from>
    <xdr:ext cx="469744" cy="259045"/>
    <xdr:sp macro="" textlink="">
      <xdr:nvSpPr>
        <xdr:cNvPr id="380" name="n_4mainValue【公営住宅】&#10;一人当たり面積">
          <a:extLst>
            <a:ext uri="{FF2B5EF4-FFF2-40B4-BE49-F238E27FC236}">
              <a16:creationId xmlns:a16="http://schemas.microsoft.com/office/drawing/2014/main" id="{CB4FDFFC-1440-4F32-A7C1-11A1CE7BCF04}"/>
            </a:ext>
          </a:extLst>
        </xdr:cNvPr>
        <xdr:cNvSpPr txBox="1"/>
      </xdr:nvSpPr>
      <xdr:spPr>
        <a:xfrm>
          <a:off x="6737427" y="145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0FA1A53-B2D2-432D-9045-1B5D7BCDFD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738F6D8-5C03-472E-A406-2F678E9196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D93C13F-857A-41E9-B722-D83810B042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4723E23-F4A0-44FF-AB25-22754CD3D2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C0DE9DE-A080-4A31-933C-A766C3DC37B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92FFF03-0A15-4398-910B-1E3ACABB35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3F63183-1222-4098-8C5C-DB36C627DC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AD0A383-3D3E-48C7-94D6-4834389CAE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6B5BD11-76F6-4F2B-A5C0-425062DF86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579BD39-C99B-4B7E-89F9-45CFFF2329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65C564B-A457-4A83-BB3D-ECC7364E10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8124C66-68FF-4019-A827-E505616CC3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524EAF2-B2D1-42B4-B299-AEF29691CF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E7B2041-4996-459E-9049-4640DECCD2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49543B3-EB86-40C0-887F-F2BC06E7DC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D188B38-EC14-47A9-A33A-21EE245729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0D15306-0C32-416A-9716-2E8EB39433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5019686-5AB8-4FDB-B38F-517F1B88B8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F60799B-DDA9-492F-8F62-5108EBDEE3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5FFFFDA-F4A9-4FE4-BA5A-8310A6E259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837C5C0-A8BE-459B-9953-6E52D03C6A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B8DA370-6CB0-4ACB-9D67-27FC92656A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4D4365A-3A1D-41B2-B402-34ED3AD349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826C957-39C5-44B5-8840-A8F134F8BCB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1E63E477-7A6B-4F6C-BA75-4176D553E5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CBB5FE3E-9B15-464E-987C-3449A507FA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D141EF85-C8FA-436A-AC5A-D2CC3C6386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F24707A5-259D-460D-BCAD-05E57807B9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18DCB2F5-D80E-4664-99B1-413656259A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379EB235-E433-42E6-98AF-386DA3D69A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58E7ABC6-57F4-4679-BEA5-4502355762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C86E911E-0134-4313-8C06-85C956E1A01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B81DAA5-3501-4757-B373-EBF1293BBB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7E5E5228-9D9B-4CCB-9521-02027ED2D5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5A1CD4AE-DBEC-441B-8F11-57483CD07B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DE0F232B-0A41-4D14-9F3A-C18DA4605C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A76691F-DE10-4E88-928A-05256F7FFA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FEE6929-A5D4-4414-8B5C-423F081901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FF8D14BD-9E27-42C3-8BC2-DFB454A462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185795DB-DD71-4C93-A484-AC58F3AA4F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38D7AAC6-18A4-4055-B8A8-20E9ACC7F0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728B5484-40BA-4EFE-85A7-D993B5412B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56980082-0A40-478B-995D-779EDEC0CB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94D98AB2-56A1-49EE-AD0E-F587AF44FC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CB58180F-0E9F-4E19-BD5E-BCBD184FCB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BE5C273A-8EA1-4149-9B4C-1EED95BE52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D009CCBD-8201-478A-842E-9951C430579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BB8B2CB8-B84D-4BCB-9BDA-60A4AFE49B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703D0384-A916-41FA-A8B6-E938EEFD4A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B2314129-09DA-436C-BC96-73E9565882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FDAAED42-2CFC-4BEB-AA44-A2ADC0CC097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5C2E6D04-4FAD-4600-BA0F-70546BAD2E5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CB17451C-AE3F-4A8E-B580-0F3AB2B519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6822ED01-431E-472B-9329-63DCC1BF93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85C7735F-C1DE-4199-A95C-B5C586886C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298400B2-19BF-4652-B2B1-165762E8C4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12611973-BD63-460A-84D9-18ADFBA0B6E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5182B795-F383-4449-9E9D-F09380D736E5}"/>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FEAA9391-C0C8-4FCE-9054-2C69B72DC67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BDC500AA-F6FA-4B54-8456-A38C873F832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7849903D-0526-4E56-B0A3-51FCC4156B82}"/>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3EE2EFBE-D48D-4CA0-AAAA-944F15BA0183}"/>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D02ABD93-21F6-44B1-BA4D-A3D7A5455DC3}"/>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9D78FEDD-19F0-4BD6-AE3B-A244A550AEF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67F75FBA-ACEA-4F30-8AF4-69AC5C514F28}"/>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7D5AC2B9-C896-485B-BB49-A0061D37780C}"/>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65A0CDAA-6A8A-4F2A-A6ED-47F8825B3B5E}"/>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500C022-D7F2-4018-8680-3E076FEF82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6D87035-084A-42B8-92CC-7299F5D829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1D07478-4EA6-4494-9F6F-663B1BB08A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F315909-6818-4475-9039-334CA15188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0C9BC26-69A8-4360-BCB6-4295AE7ECC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88265</xdr:rowOff>
    </xdr:from>
    <xdr:to>
      <xdr:col>85</xdr:col>
      <xdr:colOff>177800</xdr:colOff>
      <xdr:row>63</xdr:row>
      <xdr:rowOff>18415</xdr:rowOff>
    </xdr:to>
    <xdr:sp macro="" textlink="">
      <xdr:nvSpPr>
        <xdr:cNvPr id="453" name="楕円 452">
          <a:extLst>
            <a:ext uri="{FF2B5EF4-FFF2-40B4-BE49-F238E27FC236}">
              <a16:creationId xmlns:a16="http://schemas.microsoft.com/office/drawing/2014/main" id="{AD692AA7-58CF-496F-9990-262B34A5E3A7}"/>
            </a:ext>
          </a:extLst>
        </xdr:cNvPr>
        <xdr:cNvSpPr/>
      </xdr:nvSpPr>
      <xdr:spPr>
        <a:xfrm>
          <a:off x="16268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66692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CB844CF9-695D-451C-89B8-B56BA7A9C267}"/>
            </a:ext>
          </a:extLst>
        </xdr:cNvPr>
        <xdr:cNvSpPr txBox="1"/>
      </xdr:nvSpPr>
      <xdr:spPr>
        <a:xfrm>
          <a:off x="163576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5" name="楕円 454">
          <a:extLst>
            <a:ext uri="{FF2B5EF4-FFF2-40B4-BE49-F238E27FC236}">
              <a16:creationId xmlns:a16="http://schemas.microsoft.com/office/drawing/2014/main" id="{ABEA3F8A-BAD6-4A74-A56A-093BF7E83AE5}"/>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139065</xdr:rowOff>
    </xdr:to>
    <xdr:cxnSp macro="">
      <xdr:nvCxnSpPr>
        <xdr:cNvPr id="456" name="直線コネクタ 455">
          <a:extLst>
            <a:ext uri="{FF2B5EF4-FFF2-40B4-BE49-F238E27FC236}">
              <a16:creationId xmlns:a16="http://schemas.microsoft.com/office/drawing/2014/main" id="{B6385BC3-9E74-4D27-A88F-6B2A78666BAF}"/>
            </a:ext>
          </a:extLst>
        </xdr:cNvPr>
        <xdr:cNvCxnSpPr/>
      </xdr:nvCxnSpPr>
      <xdr:spPr>
        <a:xfrm>
          <a:off x="15481300" y="10744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7" name="楕円 456">
          <a:extLst>
            <a:ext uri="{FF2B5EF4-FFF2-40B4-BE49-F238E27FC236}">
              <a16:creationId xmlns:a16="http://schemas.microsoft.com/office/drawing/2014/main" id="{AE0A7C6E-FE5B-4C59-B28F-32CA74BEE89E}"/>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114300</xdr:rowOff>
    </xdr:to>
    <xdr:cxnSp macro="">
      <xdr:nvCxnSpPr>
        <xdr:cNvPr id="458" name="直線コネクタ 457">
          <a:extLst>
            <a:ext uri="{FF2B5EF4-FFF2-40B4-BE49-F238E27FC236}">
              <a16:creationId xmlns:a16="http://schemas.microsoft.com/office/drawing/2014/main" id="{705C23B1-A315-4163-8E3A-E10DD2F9888D}"/>
            </a:ext>
          </a:extLst>
        </xdr:cNvPr>
        <xdr:cNvCxnSpPr/>
      </xdr:nvCxnSpPr>
      <xdr:spPr>
        <a:xfrm>
          <a:off x="14592300" y="1072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459" name="楕円 458">
          <a:extLst>
            <a:ext uri="{FF2B5EF4-FFF2-40B4-BE49-F238E27FC236}">
              <a16:creationId xmlns:a16="http://schemas.microsoft.com/office/drawing/2014/main" id="{4C556D63-02E9-4792-A302-A46A80178C4F}"/>
            </a:ext>
          </a:extLst>
        </xdr:cNvPr>
        <xdr:cNvSpPr/>
      </xdr:nvSpPr>
      <xdr:spPr>
        <a:xfrm>
          <a:off x="1365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95250</xdr:rowOff>
    </xdr:to>
    <xdr:cxnSp macro="">
      <xdr:nvCxnSpPr>
        <xdr:cNvPr id="460" name="直線コネクタ 459">
          <a:extLst>
            <a:ext uri="{FF2B5EF4-FFF2-40B4-BE49-F238E27FC236}">
              <a16:creationId xmlns:a16="http://schemas.microsoft.com/office/drawing/2014/main" id="{FFB80B92-275B-4AE8-83AB-9E44F8531B69}"/>
            </a:ext>
          </a:extLst>
        </xdr:cNvPr>
        <xdr:cNvCxnSpPr/>
      </xdr:nvCxnSpPr>
      <xdr:spPr>
        <a:xfrm>
          <a:off x="13703300" y="10704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461" name="楕円 460">
          <a:extLst>
            <a:ext uri="{FF2B5EF4-FFF2-40B4-BE49-F238E27FC236}">
              <a16:creationId xmlns:a16="http://schemas.microsoft.com/office/drawing/2014/main" id="{49D43732-F507-48E7-A382-DA9DD3E59FC0}"/>
            </a:ext>
          </a:extLst>
        </xdr:cNvPr>
        <xdr:cNvSpPr/>
      </xdr:nvSpPr>
      <xdr:spPr>
        <a:xfrm>
          <a:off x="1276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74295</xdr:rowOff>
    </xdr:to>
    <xdr:cxnSp macro="">
      <xdr:nvCxnSpPr>
        <xdr:cNvPr id="462" name="直線コネクタ 461">
          <a:extLst>
            <a:ext uri="{FF2B5EF4-FFF2-40B4-BE49-F238E27FC236}">
              <a16:creationId xmlns:a16="http://schemas.microsoft.com/office/drawing/2014/main" id="{CCDDDD4B-8F8D-46F7-8D00-4977E5733D00}"/>
            </a:ext>
          </a:extLst>
        </xdr:cNvPr>
        <xdr:cNvCxnSpPr/>
      </xdr:nvCxnSpPr>
      <xdr:spPr>
        <a:xfrm>
          <a:off x="12814300" y="10677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3" name="n_1aveValue【学校施設】&#10;有形固定資産減価償却率">
          <a:extLst>
            <a:ext uri="{FF2B5EF4-FFF2-40B4-BE49-F238E27FC236}">
              <a16:creationId xmlns:a16="http://schemas.microsoft.com/office/drawing/2014/main" id="{8BA2D281-EB52-4B55-9862-506F55E1408E}"/>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a:extLst>
            <a:ext uri="{FF2B5EF4-FFF2-40B4-BE49-F238E27FC236}">
              <a16:creationId xmlns:a16="http://schemas.microsoft.com/office/drawing/2014/main" id="{933F2E9D-1E95-4B5C-90B8-B6AD5D90E789}"/>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65" name="n_3aveValue【学校施設】&#10;有形固定資産減価償却率">
          <a:extLst>
            <a:ext uri="{FF2B5EF4-FFF2-40B4-BE49-F238E27FC236}">
              <a16:creationId xmlns:a16="http://schemas.microsoft.com/office/drawing/2014/main" id="{2F5A161D-4CE0-4253-BB56-79AC81E6CFCC}"/>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6" name="n_4aveValue【学校施設】&#10;有形固定資産減価償却率">
          <a:extLst>
            <a:ext uri="{FF2B5EF4-FFF2-40B4-BE49-F238E27FC236}">
              <a16:creationId xmlns:a16="http://schemas.microsoft.com/office/drawing/2014/main" id="{5BBFF90C-0FD9-4AA2-AEEE-2D224ABBD397}"/>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7" name="n_1mainValue【学校施設】&#10;有形固定資産減価償却率">
          <a:extLst>
            <a:ext uri="{FF2B5EF4-FFF2-40B4-BE49-F238E27FC236}">
              <a16:creationId xmlns:a16="http://schemas.microsoft.com/office/drawing/2014/main" id="{B9298638-A959-47C2-8EF3-FD01D8012E48}"/>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8" name="n_2mainValue【学校施設】&#10;有形固定資産減価償却率">
          <a:extLst>
            <a:ext uri="{FF2B5EF4-FFF2-40B4-BE49-F238E27FC236}">
              <a16:creationId xmlns:a16="http://schemas.microsoft.com/office/drawing/2014/main" id="{13F4B505-1713-406E-9600-1C00D32AEFCF}"/>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469" name="n_3mainValue【学校施設】&#10;有形固定資産減価償却率">
          <a:extLst>
            <a:ext uri="{FF2B5EF4-FFF2-40B4-BE49-F238E27FC236}">
              <a16:creationId xmlns:a16="http://schemas.microsoft.com/office/drawing/2014/main" id="{A8C6147D-1C10-4E00-8C29-5CA43A20DA70}"/>
            </a:ext>
          </a:extLst>
        </xdr:cNvPr>
        <xdr:cNvSpPr txBox="1"/>
      </xdr:nvSpPr>
      <xdr:spPr>
        <a:xfrm>
          <a:off x="13500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470" name="n_4mainValue【学校施設】&#10;有形固定資産減価償却率">
          <a:extLst>
            <a:ext uri="{FF2B5EF4-FFF2-40B4-BE49-F238E27FC236}">
              <a16:creationId xmlns:a16="http://schemas.microsoft.com/office/drawing/2014/main" id="{31DFE3B1-EC58-4FB4-AA18-D598AE866DB9}"/>
            </a:ext>
          </a:extLst>
        </xdr:cNvPr>
        <xdr:cNvSpPr txBox="1"/>
      </xdr:nvSpPr>
      <xdr:spPr>
        <a:xfrm>
          <a:off x="12611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73CB77AA-D8CF-4CB2-834A-5A41669092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4C37DE4B-33D2-425F-BFF9-7226809AD1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43B9059D-19FE-4E55-8A27-2BB18B919E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23E616AE-3A91-40D0-B447-2C144B520B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66B8859A-DFC6-4083-9E67-BA84CDC34C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1E72143-7BF7-4B2E-9F27-49CC4B0403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1588A610-9908-4DF3-8C62-679FDFB4A0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0F58A1A-8D1E-4A62-B08A-EB794CC48E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8A3C0763-781E-427C-BEED-51C84E7AFC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1F9936CF-F5E8-4E47-B556-3CE93E1AD4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F3FC8160-4F8D-437C-AFFF-29517E0569C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772E800E-1187-446C-8313-0C61636EE01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2D4DAD79-7526-48D9-9B4C-51D85ADD00F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07675189-A224-4EF5-A8A9-F7EF3999224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9EF878C9-472B-4C7B-B712-874CEE0470A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31A66997-06B3-4B2A-8187-8C0AE3102C4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7DF025AA-77B2-4673-996A-B89700A655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C0F05460-761D-4656-9BEF-04DE4EE24F6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E361C6A0-FD09-459E-841C-E485489FDA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63E53CF5-15FE-4483-9ADD-F8EE52663CA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1D5C41C3-13D2-4658-BBE2-5F0F2114C0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51E30672-0A74-48A6-9EFC-EE081770169C}"/>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8844ACD8-3782-405A-A0EE-5EE8817001C4}"/>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0F582284-7DA2-4A15-B2FC-CB8AEC4F2AF1}"/>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9D3509BB-1EBD-4A74-9F0D-6BE98704D9FA}"/>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B9B41BAC-8FB6-417E-9937-D1BE664331D5}"/>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97" name="【学校施設】&#10;一人当たり面積平均値テキスト">
          <a:extLst>
            <a:ext uri="{FF2B5EF4-FFF2-40B4-BE49-F238E27FC236}">
              <a16:creationId xmlns:a16="http://schemas.microsoft.com/office/drawing/2014/main" id="{E7C8F910-A5DF-43CC-B71F-5DE220646DC3}"/>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172D1CF1-DF02-45B7-AE78-6DE59F5D983D}"/>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7A43FDCE-B124-412F-BB69-1F99700D9BB7}"/>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7E31C291-E39B-44E0-BF23-5E6B0A7633EF}"/>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517E0246-5E5F-4C9A-A0F8-11080A3E4917}"/>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B5C11456-A977-44D3-BC40-7E377AFF2036}"/>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1D9077D-4B8C-467D-A3CF-9E4F4A794B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54DF5F4-B501-4236-9911-5F1C0C1264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5C5E7F8-F339-49D3-8F7A-4D02AFA1C8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3A4991C-CEEC-47E2-A9C6-99C3B37CBA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79343BD-20C6-483A-9537-D8C73690AC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60437</xdr:rowOff>
    </xdr:from>
    <xdr:to>
      <xdr:col>116</xdr:col>
      <xdr:colOff>114300</xdr:colOff>
      <xdr:row>62</xdr:row>
      <xdr:rowOff>162037</xdr:rowOff>
    </xdr:to>
    <xdr:sp macro="" textlink="">
      <xdr:nvSpPr>
        <xdr:cNvPr id="508" name="楕円 507">
          <a:extLst>
            <a:ext uri="{FF2B5EF4-FFF2-40B4-BE49-F238E27FC236}">
              <a16:creationId xmlns:a16="http://schemas.microsoft.com/office/drawing/2014/main" id="{012E6CE1-FDA7-4C65-B383-C135338054DB}"/>
            </a:ext>
          </a:extLst>
        </xdr:cNvPr>
        <xdr:cNvSpPr/>
      </xdr:nvSpPr>
      <xdr:spPr>
        <a:xfrm>
          <a:off x="22110700" y="106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83314</xdr:rowOff>
    </xdr:from>
    <xdr:ext cx="469744" cy="259045"/>
    <xdr:sp macro="" textlink="">
      <xdr:nvSpPr>
        <xdr:cNvPr id="509" name="【学校施設】&#10;一人当たり面積該当値テキスト">
          <a:extLst>
            <a:ext uri="{FF2B5EF4-FFF2-40B4-BE49-F238E27FC236}">
              <a16:creationId xmlns:a16="http://schemas.microsoft.com/office/drawing/2014/main" id="{8D6E2276-F850-4F03-8A29-EA802264130B}"/>
            </a:ext>
          </a:extLst>
        </xdr:cNvPr>
        <xdr:cNvSpPr txBox="1"/>
      </xdr:nvSpPr>
      <xdr:spPr>
        <a:xfrm>
          <a:off x="22199600" y="10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68758</xdr:rowOff>
    </xdr:from>
    <xdr:to>
      <xdr:col>112</xdr:col>
      <xdr:colOff>38100</xdr:colOff>
      <xdr:row>62</xdr:row>
      <xdr:rowOff>170358</xdr:rowOff>
    </xdr:to>
    <xdr:sp macro="" textlink="">
      <xdr:nvSpPr>
        <xdr:cNvPr id="510" name="楕円 509">
          <a:extLst>
            <a:ext uri="{FF2B5EF4-FFF2-40B4-BE49-F238E27FC236}">
              <a16:creationId xmlns:a16="http://schemas.microsoft.com/office/drawing/2014/main" id="{8EE66952-1EAF-401C-9597-2B6CEDE5E099}"/>
            </a:ext>
          </a:extLst>
        </xdr:cNvPr>
        <xdr:cNvSpPr/>
      </xdr:nvSpPr>
      <xdr:spPr>
        <a:xfrm>
          <a:off x="21272500" y="106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111237</xdr:rowOff>
    </xdr:from>
    <xdr:to>
      <xdr:col>116</xdr:col>
      <xdr:colOff>63500</xdr:colOff>
      <xdr:row>62</xdr:row>
      <xdr:rowOff>119558</xdr:rowOff>
    </xdr:to>
    <xdr:cxnSp macro="">
      <xdr:nvCxnSpPr>
        <xdr:cNvPr id="511" name="直線コネクタ 510">
          <a:extLst>
            <a:ext uri="{FF2B5EF4-FFF2-40B4-BE49-F238E27FC236}">
              <a16:creationId xmlns:a16="http://schemas.microsoft.com/office/drawing/2014/main" id="{0C96FB21-DC73-4FF3-B10A-0AD46412EDE7}"/>
            </a:ext>
          </a:extLst>
        </xdr:cNvPr>
        <xdr:cNvCxnSpPr/>
      </xdr:nvCxnSpPr>
      <xdr:spPr>
        <a:xfrm flipV="1">
          <a:off x="21323300" y="10741137"/>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75616</xdr:rowOff>
    </xdr:from>
    <xdr:to>
      <xdr:col>107</xdr:col>
      <xdr:colOff>101600</xdr:colOff>
      <xdr:row>63</xdr:row>
      <xdr:rowOff>5766</xdr:rowOff>
    </xdr:to>
    <xdr:sp macro="" textlink="">
      <xdr:nvSpPr>
        <xdr:cNvPr id="512" name="楕円 511">
          <a:extLst>
            <a:ext uri="{FF2B5EF4-FFF2-40B4-BE49-F238E27FC236}">
              <a16:creationId xmlns:a16="http://schemas.microsoft.com/office/drawing/2014/main" id="{9C33FDA5-B77E-4A01-8D7A-4595F7622968}"/>
            </a:ext>
          </a:extLst>
        </xdr:cNvPr>
        <xdr:cNvSpPr/>
      </xdr:nvSpPr>
      <xdr:spPr>
        <a:xfrm>
          <a:off x="20383500" y="107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119558</xdr:rowOff>
    </xdr:from>
    <xdr:to>
      <xdr:col>111</xdr:col>
      <xdr:colOff>177800</xdr:colOff>
      <xdr:row>62</xdr:row>
      <xdr:rowOff>126416</xdr:rowOff>
    </xdr:to>
    <xdr:cxnSp macro="">
      <xdr:nvCxnSpPr>
        <xdr:cNvPr id="513" name="直線コネクタ 512">
          <a:extLst>
            <a:ext uri="{FF2B5EF4-FFF2-40B4-BE49-F238E27FC236}">
              <a16:creationId xmlns:a16="http://schemas.microsoft.com/office/drawing/2014/main" id="{B579FED9-1519-4499-9761-497FF2D7F09D}"/>
            </a:ext>
          </a:extLst>
        </xdr:cNvPr>
        <xdr:cNvCxnSpPr/>
      </xdr:nvCxnSpPr>
      <xdr:spPr>
        <a:xfrm flipV="1">
          <a:off x="20434300" y="10749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81742</xdr:rowOff>
    </xdr:from>
    <xdr:to>
      <xdr:col>102</xdr:col>
      <xdr:colOff>165100</xdr:colOff>
      <xdr:row>63</xdr:row>
      <xdr:rowOff>11892</xdr:rowOff>
    </xdr:to>
    <xdr:sp macro="" textlink="">
      <xdr:nvSpPr>
        <xdr:cNvPr id="514" name="楕円 513">
          <a:extLst>
            <a:ext uri="{FF2B5EF4-FFF2-40B4-BE49-F238E27FC236}">
              <a16:creationId xmlns:a16="http://schemas.microsoft.com/office/drawing/2014/main" id="{E6F59B74-0636-45A9-8D2E-6B2C7BEE16BB}"/>
            </a:ext>
          </a:extLst>
        </xdr:cNvPr>
        <xdr:cNvSpPr/>
      </xdr:nvSpPr>
      <xdr:spPr>
        <a:xfrm>
          <a:off x="19494500" y="107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126416</xdr:rowOff>
    </xdr:from>
    <xdr:to>
      <xdr:col>107</xdr:col>
      <xdr:colOff>50800</xdr:colOff>
      <xdr:row>62</xdr:row>
      <xdr:rowOff>132542</xdr:rowOff>
    </xdr:to>
    <xdr:cxnSp macro="">
      <xdr:nvCxnSpPr>
        <xdr:cNvPr id="515" name="直線コネクタ 514">
          <a:extLst>
            <a:ext uri="{FF2B5EF4-FFF2-40B4-BE49-F238E27FC236}">
              <a16:creationId xmlns:a16="http://schemas.microsoft.com/office/drawing/2014/main" id="{4E35A5A9-29C2-48EE-936F-906659EF9F97}"/>
            </a:ext>
          </a:extLst>
        </xdr:cNvPr>
        <xdr:cNvCxnSpPr/>
      </xdr:nvCxnSpPr>
      <xdr:spPr>
        <a:xfrm flipV="1">
          <a:off x="19545300" y="1075631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86268</xdr:rowOff>
    </xdr:from>
    <xdr:to>
      <xdr:col>98</xdr:col>
      <xdr:colOff>38100</xdr:colOff>
      <xdr:row>63</xdr:row>
      <xdr:rowOff>16418</xdr:rowOff>
    </xdr:to>
    <xdr:sp macro="" textlink="">
      <xdr:nvSpPr>
        <xdr:cNvPr id="516" name="楕円 515">
          <a:extLst>
            <a:ext uri="{FF2B5EF4-FFF2-40B4-BE49-F238E27FC236}">
              <a16:creationId xmlns:a16="http://schemas.microsoft.com/office/drawing/2014/main" id="{62336307-A3B8-40D9-B97C-F0690344F134}"/>
            </a:ext>
          </a:extLst>
        </xdr:cNvPr>
        <xdr:cNvSpPr/>
      </xdr:nvSpPr>
      <xdr:spPr>
        <a:xfrm>
          <a:off x="18605500" y="10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132542</xdr:rowOff>
    </xdr:from>
    <xdr:to>
      <xdr:col>102</xdr:col>
      <xdr:colOff>114300</xdr:colOff>
      <xdr:row>62</xdr:row>
      <xdr:rowOff>137068</xdr:rowOff>
    </xdr:to>
    <xdr:cxnSp macro="">
      <xdr:nvCxnSpPr>
        <xdr:cNvPr id="517" name="直線コネクタ 516">
          <a:extLst>
            <a:ext uri="{FF2B5EF4-FFF2-40B4-BE49-F238E27FC236}">
              <a16:creationId xmlns:a16="http://schemas.microsoft.com/office/drawing/2014/main" id="{B9DB145A-9F10-400F-BFFF-6A9EA7211B8C}"/>
            </a:ext>
          </a:extLst>
        </xdr:cNvPr>
        <xdr:cNvCxnSpPr/>
      </xdr:nvCxnSpPr>
      <xdr:spPr>
        <a:xfrm flipV="1">
          <a:off x="18656300" y="1076244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18" name="n_1aveValue【学校施設】&#10;一人当たり面積">
          <a:extLst>
            <a:ext uri="{FF2B5EF4-FFF2-40B4-BE49-F238E27FC236}">
              <a16:creationId xmlns:a16="http://schemas.microsoft.com/office/drawing/2014/main" id="{2DC74F60-8725-4780-807C-AF8FAAA11A5C}"/>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19" name="n_2aveValue【学校施設】&#10;一人当たり面積">
          <a:extLst>
            <a:ext uri="{FF2B5EF4-FFF2-40B4-BE49-F238E27FC236}">
              <a16:creationId xmlns:a16="http://schemas.microsoft.com/office/drawing/2014/main" id="{A30B155E-685B-49E7-951A-53E5ED9DFA78}"/>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20" name="n_3aveValue【学校施設】&#10;一人当たり面積">
          <a:extLst>
            <a:ext uri="{FF2B5EF4-FFF2-40B4-BE49-F238E27FC236}">
              <a16:creationId xmlns:a16="http://schemas.microsoft.com/office/drawing/2014/main" id="{DE7423A0-E260-46E8-A8BA-102D969D9A7F}"/>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521" name="n_4aveValue【学校施設】&#10;一人当たり面積">
          <a:extLst>
            <a:ext uri="{FF2B5EF4-FFF2-40B4-BE49-F238E27FC236}">
              <a16:creationId xmlns:a16="http://schemas.microsoft.com/office/drawing/2014/main" id="{11A5BA85-58D4-4212-88B3-89298B553491}"/>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15435</xdr:rowOff>
    </xdr:from>
    <xdr:ext cx="469744" cy="259045"/>
    <xdr:sp macro="" textlink="">
      <xdr:nvSpPr>
        <xdr:cNvPr id="522" name="n_1mainValue【学校施設】&#10;一人当たり面積">
          <a:extLst>
            <a:ext uri="{FF2B5EF4-FFF2-40B4-BE49-F238E27FC236}">
              <a16:creationId xmlns:a16="http://schemas.microsoft.com/office/drawing/2014/main" id="{528DB120-73D1-40AA-AC29-0673744760C1}"/>
            </a:ext>
          </a:extLst>
        </xdr:cNvPr>
        <xdr:cNvSpPr txBox="1"/>
      </xdr:nvSpPr>
      <xdr:spPr>
        <a:xfrm>
          <a:off x="21075727" y="104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22293</xdr:rowOff>
    </xdr:from>
    <xdr:ext cx="469744" cy="259045"/>
    <xdr:sp macro="" textlink="">
      <xdr:nvSpPr>
        <xdr:cNvPr id="523" name="n_2mainValue【学校施設】&#10;一人当たり面積">
          <a:extLst>
            <a:ext uri="{FF2B5EF4-FFF2-40B4-BE49-F238E27FC236}">
              <a16:creationId xmlns:a16="http://schemas.microsoft.com/office/drawing/2014/main" id="{998D0426-0548-4A46-AB17-506046231EF0}"/>
            </a:ext>
          </a:extLst>
        </xdr:cNvPr>
        <xdr:cNvSpPr txBox="1"/>
      </xdr:nvSpPr>
      <xdr:spPr>
        <a:xfrm>
          <a:off x="20199427" y="104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28419</xdr:rowOff>
    </xdr:from>
    <xdr:ext cx="469744" cy="259045"/>
    <xdr:sp macro="" textlink="">
      <xdr:nvSpPr>
        <xdr:cNvPr id="524" name="n_3mainValue【学校施設】&#10;一人当たり面積">
          <a:extLst>
            <a:ext uri="{FF2B5EF4-FFF2-40B4-BE49-F238E27FC236}">
              <a16:creationId xmlns:a16="http://schemas.microsoft.com/office/drawing/2014/main" id="{05745B90-8D48-46E9-A45E-1E9AD980BAA8}"/>
            </a:ext>
          </a:extLst>
        </xdr:cNvPr>
        <xdr:cNvSpPr txBox="1"/>
      </xdr:nvSpPr>
      <xdr:spPr>
        <a:xfrm>
          <a:off x="19310427" y="104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32945</xdr:rowOff>
    </xdr:from>
    <xdr:ext cx="469744" cy="259045"/>
    <xdr:sp macro="" textlink="">
      <xdr:nvSpPr>
        <xdr:cNvPr id="525" name="n_4mainValue【学校施設】&#10;一人当たり面積">
          <a:extLst>
            <a:ext uri="{FF2B5EF4-FFF2-40B4-BE49-F238E27FC236}">
              <a16:creationId xmlns:a16="http://schemas.microsoft.com/office/drawing/2014/main" id="{4FD57558-E03A-441A-BBFD-5455A957C677}"/>
            </a:ext>
          </a:extLst>
        </xdr:cNvPr>
        <xdr:cNvSpPr txBox="1"/>
      </xdr:nvSpPr>
      <xdr:spPr>
        <a:xfrm>
          <a:off x="18421427" y="104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6E700D4-AC84-419D-882C-F068B665EA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44016D75-95BD-4549-B084-844482DDC7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4BC3C72D-FCD5-4312-ACCD-AB64151F4F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B866EF19-0927-483D-B7CD-B3F8DB9721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5B984399-2944-493F-A5AA-C297943CE5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F9509758-EA25-4C0E-BCCA-BC4E5B5044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2A8D5AAD-7D58-4369-8BEC-3FE0DB51BE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8188530A-B181-4303-B213-195908BEDE9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47CDB5EA-4393-42C5-BD4E-B9B46FECF7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48D77287-C2E0-4191-B5A7-EE85F52F6E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A6378867-D8E6-4D04-9C88-EE6891F74B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7B179E1C-CFD6-4E5E-BA2D-74C469FA0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A944DABA-4A88-4CC9-95D7-33344456C2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345A2AA6-B5CD-4030-97CF-71DB530F21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8D70BD02-EC61-466E-8919-BDBC722BCF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292A505E-47A6-464D-A789-DD3F0B6F2CC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C90BC01E-E9FD-42D5-A1B9-55C85196CC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EDE2D8E6-073C-4042-93A9-43FF98D13E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B72BD800-EDE9-42EA-AD5F-1A2879166F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6E5FB550-0323-45D4-ACA3-B69CEDD204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8187BDAF-AD04-4B69-A8D9-04242C535E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A48C0D89-E3C0-4F49-83B3-B2B6621C64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6D6F06B0-C09B-4480-9C52-059152E3C0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A98024F0-924F-44AF-85DA-BE690E8AB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F376F473-65DB-47F3-927D-2815B79FA0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2D8A320F-F9E5-4151-95DE-D5DDB5CFC6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6698607C-5629-43F9-9647-C8D147C02F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3C0F3E37-0336-4CD6-AE92-ED75DEFFF3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C821F5D9-0823-4BCE-8953-B82B60BCAD6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5497FEFF-55BB-454F-99F3-622AA3BB3CB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F806525-0874-48CF-ADDC-A3ADADEBF7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9C3B2656-830D-43B9-84FC-5CA82C485E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34E010FD-D8FD-4FB6-AE50-F2F819557C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61F64F4-C33B-4AC6-87BF-E2216CBC50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4E461AB2-18C9-4ECD-BC2D-BBAD131CF8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6FF5E968-6A89-4B47-98B2-C78AAD2652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4E3F2CF2-F65F-40E3-8622-F31F62AC54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371CD6FC-2552-4D13-A400-0E76976476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C71009FE-B135-4569-AE06-6FF1130922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38AC0F54-2C0F-4D7D-AAC4-2447CF9ED9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56B844C2-B6BD-40F2-A632-576E56573F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201760C5-8D59-4164-A15E-476A75CD8143}"/>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DDCBCE02-8C4F-4C7D-B7A3-3F416302D3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D03C7FAC-0A30-445D-8236-83032355F3E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9A7F3295-4FD3-44BD-9762-47720CDE081E}"/>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20E430F1-E033-495D-A209-8ADDE16F4DBD}"/>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72" name="【公民館】&#10;有形固定資産減価償却率平均値テキスト">
          <a:extLst>
            <a:ext uri="{FF2B5EF4-FFF2-40B4-BE49-F238E27FC236}">
              <a16:creationId xmlns:a16="http://schemas.microsoft.com/office/drawing/2014/main" id="{72370FBC-8455-40F3-8510-1E4B8C81C887}"/>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62C41863-A5E0-4C76-A4A4-822C8E7BBB6D}"/>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B4E791D6-407F-4A2A-A70A-34AB7767DAE4}"/>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77686ED7-87D6-4804-A4B9-186DD8660A15}"/>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8DC45717-0AFB-4465-917D-A1DDB9296665}"/>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77" name="フローチャート: 判断 576">
          <a:extLst>
            <a:ext uri="{FF2B5EF4-FFF2-40B4-BE49-F238E27FC236}">
              <a16:creationId xmlns:a16="http://schemas.microsoft.com/office/drawing/2014/main" id="{B4ADD8B1-ADCB-4AF7-A892-2A816E57FFF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02CB388-B185-4F23-882E-855967DF59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4E2B04E-6CF2-44A8-B086-9C961D463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97607FC-6D96-4E7C-A7E4-3D34C2A9D9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A3B272F-B209-4863-8067-862389A62D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8B3BDBE-7886-44E4-88FF-2253BC1D2B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138068</xdr:rowOff>
    </xdr:from>
    <xdr:to>
      <xdr:col>85</xdr:col>
      <xdr:colOff>177800</xdr:colOff>
      <xdr:row>100</xdr:row>
      <xdr:rowOff>68218</xdr:rowOff>
    </xdr:to>
    <xdr:sp macro="" textlink="">
      <xdr:nvSpPr>
        <xdr:cNvPr id="583" name="楕円 582">
          <a:extLst>
            <a:ext uri="{FF2B5EF4-FFF2-40B4-BE49-F238E27FC236}">
              <a16:creationId xmlns:a16="http://schemas.microsoft.com/office/drawing/2014/main" id="{3F6BAAD6-1C07-46C4-80A3-5391D583FF03}"/>
            </a:ext>
          </a:extLst>
        </xdr:cNvPr>
        <xdr:cNvSpPr/>
      </xdr:nvSpPr>
      <xdr:spPr>
        <a:xfrm>
          <a:off x="16268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91095</xdr:rowOff>
    </xdr:from>
    <xdr:ext cx="340478" cy="259045"/>
    <xdr:sp macro="" textlink="">
      <xdr:nvSpPr>
        <xdr:cNvPr id="584" name="【公民館】&#10;有形固定資産減価償却率該当値テキスト">
          <a:extLst>
            <a:ext uri="{FF2B5EF4-FFF2-40B4-BE49-F238E27FC236}">
              <a16:creationId xmlns:a16="http://schemas.microsoft.com/office/drawing/2014/main" id="{E512AFB7-08E7-4838-A33A-8D720B66D7E9}"/>
            </a:ext>
          </a:extLst>
        </xdr:cNvPr>
        <xdr:cNvSpPr txBox="1"/>
      </xdr:nvSpPr>
      <xdr:spPr>
        <a:xfrm>
          <a:off x="16357600" y="17064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85" name="楕円 584">
          <a:extLst>
            <a:ext uri="{FF2B5EF4-FFF2-40B4-BE49-F238E27FC236}">
              <a16:creationId xmlns:a16="http://schemas.microsoft.com/office/drawing/2014/main" id="{8E945A51-A6D5-47DE-90DB-F10A771B0DC6}"/>
            </a:ext>
          </a:extLst>
        </xdr:cNvPr>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17418</xdr:rowOff>
    </xdr:to>
    <xdr:cxnSp macro="">
      <xdr:nvCxnSpPr>
        <xdr:cNvPr id="586" name="直線コネクタ 585">
          <a:extLst>
            <a:ext uri="{FF2B5EF4-FFF2-40B4-BE49-F238E27FC236}">
              <a16:creationId xmlns:a16="http://schemas.microsoft.com/office/drawing/2014/main" id="{55091C25-26BF-462A-B2A9-078A58CCE3AB}"/>
            </a:ext>
          </a:extLst>
        </xdr:cNvPr>
        <xdr:cNvCxnSpPr/>
      </xdr:nvCxnSpPr>
      <xdr:spPr>
        <a:xfrm>
          <a:off x="15481300" y="171232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587" name="楕円 586">
          <a:extLst>
            <a:ext uri="{FF2B5EF4-FFF2-40B4-BE49-F238E27FC236}">
              <a16:creationId xmlns:a16="http://schemas.microsoft.com/office/drawing/2014/main" id="{124A4DD6-810D-498B-8A91-9873CB2AF81B}"/>
            </a:ext>
          </a:extLst>
        </xdr:cNvPr>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28666</xdr:rowOff>
    </xdr:from>
    <xdr:to>
      <xdr:col>67</xdr:col>
      <xdr:colOff>101600</xdr:colOff>
      <xdr:row>108</xdr:row>
      <xdr:rowOff>130266</xdr:rowOff>
    </xdr:to>
    <xdr:sp macro="" textlink="">
      <xdr:nvSpPr>
        <xdr:cNvPr id="588" name="楕円 587">
          <a:extLst>
            <a:ext uri="{FF2B5EF4-FFF2-40B4-BE49-F238E27FC236}">
              <a16:creationId xmlns:a16="http://schemas.microsoft.com/office/drawing/2014/main" id="{B94F890B-EA37-494C-B882-3E762C7351B4}"/>
            </a:ext>
          </a:extLst>
        </xdr:cNvPr>
        <xdr:cNvSpPr/>
      </xdr:nvSpPr>
      <xdr:spPr>
        <a:xfrm>
          <a:off x="1276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115388</xdr:rowOff>
    </xdr:to>
    <xdr:cxnSp macro="">
      <xdr:nvCxnSpPr>
        <xdr:cNvPr id="589" name="直線コネクタ 588">
          <a:extLst>
            <a:ext uri="{FF2B5EF4-FFF2-40B4-BE49-F238E27FC236}">
              <a16:creationId xmlns:a16="http://schemas.microsoft.com/office/drawing/2014/main" id="{7FE77279-36FD-48D7-98AD-B9CB1658E5C1}"/>
            </a:ext>
          </a:extLst>
        </xdr:cNvPr>
        <xdr:cNvCxnSpPr/>
      </xdr:nvCxnSpPr>
      <xdr:spPr>
        <a:xfrm>
          <a:off x="12814300" y="18596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590" name="n_1aveValue【公民館】&#10;有形固定資産減価償却率">
          <a:extLst>
            <a:ext uri="{FF2B5EF4-FFF2-40B4-BE49-F238E27FC236}">
              <a16:creationId xmlns:a16="http://schemas.microsoft.com/office/drawing/2014/main" id="{6A53621B-81F9-4768-9EEA-9FEA90058D06}"/>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91" name="n_2aveValue【公民館】&#10;有形固定資産減価償却率">
          <a:extLst>
            <a:ext uri="{FF2B5EF4-FFF2-40B4-BE49-F238E27FC236}">
              <a16:creationId xmlns:a16="http://schemas.microsoft.com/office/drawing/2014/main" id="{987EDA0E-32A6-4C84-A72F-E37E687A9A1A}"/>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2" name="n_3aveValue【公民館】&#10;有形固定資産減価償却率">
          <a:extLst>
            <a:ext uri="{FF2B5EF4-FFF2-40B4-BE49-F238E27FC236}">
              <a16:creationId xmlns:a16="http://schemas.microsoft.com/office/drawing/2014/main" id="{C1632EB0-B2DD-4073-BC1D-1B7C3955071D}"/>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593" name="n_4aveValue【公民館】&#10;有形固定資産減価償却率">
          <a:extLst>
            <a:ext uri="{FF2B5EF4-FFF2-40B4-BE49-F238E27FC236}">
              <a16:creationId xmlns:a16="http://schemas.microsoft.com/office/drawing/2014/main" id="{BD031021-6DB8-4B1B-85B8-DA7B39A2D8DE}"/>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45556</xdr:rowOff>
    </xdr:from>
    <xdr:ext cx="340478" cy="259045"/>
    <xdr:sp macro="" textlink="">
      <xdr:nvSpPr>
        <xdr:cNvPr id="594" name="n_1mainValue【公民館】&#10;有形固定資産減価償却率">
          <a:extLst>
            <a:ext uri="{FF2B5EF4-FFF2-40B4-BE49-F238E27FC236}">
              <a16:creationId xmlns:a16="http://schemas.microsoft.com/office/drawing/2014/main" id="{4D581EE3-5F51-4CE8-B43E-4B18780C7F4D}"/>
            </a:ext>
          </a:extLst>
        </xdr:cNvPr>
        <xdr:cNvSpPr txBox="1"/>
      </xdr:nvSpPr>
      <xdr:spPr>
        <a:xfrm>
          <a:off x="152983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595" name="n_3mainValue【公民館】&#10;有形固定資産減価償却率">
          <a:extLst>
            <a:ext uri="{FF2B5EF4-FFF2-40B4-BE49-F238E27FC236}">
              <a16:creationId xmlns:a16="http://schemas.microsoft.com/office/drawing/2014/main" id="{896F8E5B-2EF1-4CA1-8975-CEAC834D8A67}"/>
            </a:ext>
          </a:extLst>
        </xdr:cNvPr>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596" name="n_4mainValue【公民館】&#10;有形固定資産減価償却率">
          <a:extLst>
            <a:ext uri="{FF2B5EF4-FFF2-40B4-BE49-F238E27FC236}">
              <a16:creationId xmlns:a16="http://schemas.microsoft.com/office/drawing/2014/main" id="{C34AE75A-2985-4B97-8BBC-2B70F6B7E6FF}"/>
            </a:ext>
          </a:extLst>
        </xdr:cNvPr>
        <xdr:cNvSpPr txBox="1"/>
      </xdr:nvSpPr>
      <xdr:spPr>
        <a:xfrm>
          <a:off x="12611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72636FA8-E547-4402-81F4-F25BAD1A5A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B4F3ECE1-CD7A-40B3-A379-8B7C2C21F8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BAEE64F5-819B-455C-88A3-0147ADDEEC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A2478698-89CA-418D-9F89-E90F577440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536F23DD-90A2-4525-9561-EC31B1D4D9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A566AE60-924C-4F93-A459-97F6133693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E580B2D3-6E83-4351-8020-2F463C63BA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959698FE-3E9A-4B3C-829A-E60E9BFEBA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C79EF65D-5248-4EFD-9BDB-88106FC55E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2E5E1CD2-465D-4653-A098-48185B513F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B50742B9-ED8B-465F-9F20-30689C4B80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6A8193B1-2E29-40B8-9A43-6BCB4E4697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3EFC9AB7-A3E6-4935-A00E-F9D54DA240E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1169EF86-72D8-4778-8BC9-AD166736B85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6435E1F8-10AD-4DD3-84C6-D818DA4D2E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2" name="テキスト ボックス 611">
          <a:extLst>
            <a:ext uri="{FF2B5EF4-FFF2-40B4-BE49-F238E27FC236}">
              <a16:creationId xmlns:a16="http://schemas.microsoft.com/office/drawing/2014/main" id="{4F1539D9-4578-4111-8160-DE1DA9CE6EC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72F8D914-C7B5-4AB8-9D91-B3B5E006032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4" name="テキスト ボックス 613">
          <a:extLst>
            <a:ext uri="{FF2B5EF4-FFF2-40B4-BE49-F238E27FC236}">
              <a16:creationId xmlns:a16="http://schemas.microsoft.com/office/drawing/2014/main" id="{52682E67-2178-4FBA-B515-AA86D3C7B48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CDF973A8-8323-4B8F-9F16-63CC684C7A0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73E1D2EC-77C7-4652-A16C-86C9869D8AF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D667F60D-05EA-4F45-AEBB-3F012A1A09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E19E2324-794E-400B-8517-0D6131BB67C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98D544D5-BD4B-41C4-8FB4-04EDEB534F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0" name="直線コネクタ 619">
          <a:extLst>
            <a:ext uri="{FF2B5EF4-FFF2-40B4-BE49-F238E27FC236}">
              <a16:creationId xmlns:a16="http://schemas.microsoft.com/office/drawing/2014/main" id="{B4A831CC-20BE-4871-99DC-0C77B41AFB2C}"/>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1" name="【公民館】&#10;一人当たり面積最小値テキスト">
          <a:extLst>
            <a:ext uri="{FF2B5EF4-FFF2-40B4-BE49-F238E27FC236}">
              <a16:creationId xmlns:a16="http://schemas.microsoft.com/office/drawing/2014/main" id="{0A84DF61-A3D7-4FD2-B0F3-7E8D223D6EEF}"/>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2" name="直線コネクタ 621">
          <a:extLst>
            <a:ext uri="{FF2B5EF4-FFF2-40B4-BE49-F238E27FC236}">
              <a16:creationId xmlns:a16="http://schemas.microsoft.com/office/drawing/2014/main" id="{7042EFF2-9104-46CC-A22F-9D6B9009F7D8}"/>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3" name="【公民館】&#10;一人当たり面積最大値テキスト">
          <a:extLst>
            <a:ext uri="{FF2B5EF4-FFF2-40B4-BE49-F238E27FC236}">
              <a16:creationId xmlns:a16="http://schemas.microsoft.com/office/drawing/2014/main" id="{32B83708-5083-4EAB-A2DA-23656285BA12}"/>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4" name="直線コネクタ 623">
          <a:extLst>
            <a:ext uri="{FF2B5EF4-FFF2-40B4-BE49-F238E27FC236}">
              <a16:creationId xmlns:a16="http://schemas.microsoft.com/office/drawing/2014/main" id="{15366420-01AC-466F-8529-76F10916E21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25" name="【公民館】&#10;一人当たり面積平均値テキスト">
          <a:extLst>
            <a:ext uri="{FF2B5EF4-FFF2-40B4-BE49-F238E27FC236}">
              <a16:creationId xmlns:a16="http://schemas.microsoft.com/office/drawing/2014/main" id="{142B6AA4-2DC5-4B8A-8180-A586BBA81435}"/>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26" name="フローチャート: 判断 625">
          <a:extLst>
            <a:ext uri="{FF2B5EF4-FFF2-40B4-BE49-F238E27FC236}">
              <a16:creationId xmlns:a16="http://schemas.microsoft.com/office/drawing/2014/main" id="{4F0A48CD-15CA-487A-9B72-BC93E23FD264}"/>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27" name="フローチャート: 判断 626">
          <a:extLst>
            <a:ext uri="{FF2B5EF4-FFF2-40B4-BE49-F238E27FC236}">
              <a16:creationId xmlns:a16="http://schemas.microsoft.com/office/drawing/2014/main" id="{F4628E91-0B0E-4818-9F64-EA1312F8E136}"/>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28" name="フローチャート: 判断 627">
          <a:extLst>
            <a:ext uri="{FF2B5EF4-FFF2-40B4-BE49-F238E27FC236}">
              <a16:creationId xmlns:a16="http://schemas.microsoft.com/office/drawing/2014/main" id="{EB24CC58-0C57-494E-AB97-CBC7D0BB50E5}"/>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29" name="フローチャート: 判断 628">
          <a:extLst>
            <a:ext uri="{FF2B5EF4-FFF2-40B4-BE49-F238E27FC236}">
              <a16:creationId xmlns:a16="http://schemas.microsoft.com/office/drawing/2014/main" id="{EC95C48B-B2A1-49AF-9059-0EE1D8E91D93}"/>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30" name="フローチャート: 判断 629">
          <a:extLst>
            <a:ext uri="{FF2B5EF4-FFF2-40B4-BE49-F238E27FC236}">
              <a16:creationId xmlns:a16="http://schemas.microsoft.com/office/drawing/2014/main" id="{CB814800-F696-4370-AB2D-425B8AA75ADF}"/>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BFE8799-D021-44DB-85F9-C63B2D67DD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1041E16-0BC0-4093-B08C-FB09B46DC7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8D0DF5F0-3B75-48F7-8C2B-F1C5B01514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39BEBD2-86CC-45A7-B18F-DA931DFB5D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37B5298-1ED7-441F-B9BB-81CBB67F62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92303</xdr:rowOff>
    </xdr:from>
    <xdr:to>
      <xdr:col>116</xdr:col>
      <xdr:colOff>114300</xdr:colOff>
      <xdr:row>109</xdr:row>
      <xdr:rowOff>22453</xdr:rowOff>
    </xdr:to>
    <xdr:sp macro="" textlink="">
      <xdr:nvSpPr>
        <xdr:cNvPr id="636" name="楕円 635">
          <a:extLst>
            <a:ext uri="{FF2B5EF4-FFF2-40B4-BE49-F238E27FC236}">
              <a16:creationId xmlns:a16="http://schemas.microsoft.com/office/drawing/2014/main" id="{074CFBD5-847B-44DA-AE75-CAD7240FEA76}"/>
            </a:ext>
          </a:extLst>
        </xdr:cNvPr>
        <xdr:cNvSpPr/>
      </xdr:nvSpPr>
      <xdr:spPr>
        <a:xfrm>
          <a:off x="221107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7230</xdr:rowOff>
    </xdr:from>
    <xdr:ext cx="469744" cy="259045"/>
    <xdr:sp macro="" textlink="">
      <xdr:nvSpPr>
        <xdr:cNvPr id="637" name="【公民館】&#10;一人当たり面積該当値テキスト">
          <a:extLst>
            <a:ext uri="{FF2B5EF4-FFF2-40B4-BE49-F238E27FC236}">
              <a16:creationId xmlns:a16="http://schemas.microsoft.com/office/drawing/2014/main" id="{92296D6F-9EF9-48F8-AD5F-CDA3B99848D5}"/>
            </a:ext>
          </a:extLst>
        </xdr:cNvPr>
        <xdr:cNvSpPr txBox="1"/>
      </xdr:nvSpPr>
      <xdr:spPr>
        <a:xfrm>
          <a:off x="22199600" y="185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92608</xdr:rowOff>
    </xdr:from>
    <xdr:to>
      <xdr:col>112</xdr:col>
      <xdr:colOff>38100</xdr:colOff>
      <xdr:row>109</xdr:row>
      <xdr:rowOff>22758</xdr:rowOff>
    </xdr:to>
    <xdr:sp macro="" textlink="">
      <xdr:nvSpPr>
        <xdr:cNvPr id="638" name="楕円 637">
          <a:extLst>
            <a:ext uri="{FF2B5EF4-FFF2-40B4-BE49-F238E27FC236}">
              <a16:creationId xmlns:a16="http://schemas.microsoft.com/office/drawing/2014/main" id="{0474591F-90AA-4C6E-A7AE-BCB18883A104}"/>
            </a:ext>
          </a:extLst>
        </xdr:cNvPr>
        <xdr:cNvSpPr/>
      </xdr:nvSpPr>
      <xdr:spPr>
        <a:xfrm>
          <a:off x="21272500" y="186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143103</xdr:rowOff>
    </xdr:from>
    <xdr:to>
      <xdr:col>116</xdr:col>
      <xdr:colOff>63500</xdr:colOff>
      <xdr:row>108</xdr:row>
      <xdr:rowOff>143408</xdr:rowOff>
    </xdr:to>
    <xdr:cxnSp macro="">
      <xdr:nvCxnSpPr>
        <xdr:cNvPr id="639" name="直線コネクタ 638">
          <a:extLst>
            <a:ext uri="{FF2B5EF4-FFF2-40B4-BE49-F238E27FC236}">
              <a16:creationId xmlns:a16="http://schemas.microsoft.com/office/drawing/2014/main" id="{06C87408-098A-4EE9-85EC-1177968BE577}"/>
            </a:ext>
          </a:extLst>
        </xdr:cNvPr>
        <xdr:cNvCxnSpPr/>
      </xdr:nvCxnSpPr>
      <xdr:spPr>
        <a:xfrm flipV="1">
          <a:off x="21323300" y="1865970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74244</xdr:rowOff>
    </xdr:from>
    <xdr:to>
      <xdr:col>102</xdr:col>
      <xdr:colOff>165100</xdr:colOff>
      <xdr:row>109</xdr:row>
      <xdr:rowOff>4394</xdr:rowOff>
    </xdr:to>
    <xdr:sp macro="" textlink="">
      <xdr:nvSpPr>
        <xdr:cNvPr id="640" name="楕円 639">
          <a:extLst>
            <a:ext uri="{FF2B5EF4-FFF2-40B4-BE49-F238E27FC236}">
              <a16:creationId xmlns:a16="http://schemas.microsoft.com/office/drawing/2014/main" id="{8D17FDFA-B55C-400D-99BC-80140D077D7B}"/>
            </a:ext>
          </a:extLst>
        </xdr:cNvPr>
        <xdr:cNvSpPr/>
      </xdr:nvSpPr>
      <xdr:spPr>
        <a:xfrm>
          <a:off x="19494500" y="18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74777</xdr:rowOff>
    </xdr:from>
    <xdr:to>
      <xdr:col>98</xdr:col>
      <xdr:colOff>38100</xdr:colOff>
      <xdr:row>109</xdr:row>
      <xdr:rowOff>4927</xdr:rowOff>
    </xdr:to>
    <xdr:sp macro="" textlink="">
      <xdr:nvSpPr>
        <xdr:cNvPr id="641" name="楕円 640">
          <a:extLst>
            <a:ext uri="{FF2B5EF4-FFF2-40B4-BE49-F238E27FC236}">
              <a16:creationId xmlns:a16="http://schemas.microsoft.com/office/drawing/2014/main" id="{1B6F9F0E-3F77-4DAC-AE16-8945BD04BAEE}"/>
            </a:ext>
          </a:extLst>
        </xdr:cNvPr>
        <xdr:cNvSpPr/>
      </xdr:nvSpPr>
      <xdr:spPr>
        <a:xfrm>
          <a:off x="186055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125044</xdr:rowOff>
    </xdr:from>
    <xdr:to>
      <xdr:col>102</xdr:col>
      <xdr:colOff>114300</xdr:colOff>
      <xdr:row>108</xdr:row>
      <xdr:rowOff>125577</xdr:rowOff>
    </xdr:to>
    <xdr:cxnSp macro="">
      <xdr:nvCxnSpPr>
        <xdr:cNvPr id="642" name="直線コネクタ 641">
          <a:extLst>
            <a:ext uri="{FF2B5EF4-FFF2-40B4-BE49-F238E27FC236}">
              <a16:creationId xmlns:a16="http://schemas.microsoft.com/office/drawing/2014/main" id="{EDDADB1A-1922-4C3E-AD08-51DB4743CACB}"/>
            </a:ext>
          </a:extLst>
        </xdr:cNvPr>
        <xdr:cNvCxnSpPr/>
      </xdr:nvCxnSpPr>
      <xdr:spPr>
        <a:xfrm flipV="1">
          <a:off x="18656300" y="1864164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43" name="n_1aveValue【公民館】&#10;一人当たり面積">
          <a:extLst>
            <a:ext uri="{FF2B5EF4-FFF2-40B4-BE49-F238E27FC236}">
              <a16:creationId xmlns:a16="http://schemas.microsoft.com/office/drawing/2014/main" id="{6E443C2A-1219-4287-B8B2-FDC735844CCD}"/>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44" name="n_2aveValue【公民館】&#10;一人当たり面積">
          <a:extLst>
            <a:ext uri="{FF2B5EF4-FFF2-40B4-BE49-F238E27FC236}">
              <a16:creationId xmlns:a16="http://schemas.microsoft.com/office/drawing/2014/main" id="{6B38C1FE-E64B-47F2-A109-983AAB9AE1A5}"/>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45" name="n_3aveValue【公民館】&#10;一人当たり面積">
          <a:extLst>
            <a:ext uri="{FF2B5EF4-FFF2-40B4-BE49-F238E27FC236}">
              <a16:creationId xmlns:a16="http://schemas.microsoft.com/office/drawing/2014/main" id="{D061A563-69C7-46A0-8456-9222461FD20C}"/>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46" name="n_4aveValue【公民館】&#10;一人当たり面積">
          <a:extLst>
            <a:ext uri="{FF2B5EF4-FFF2-40B4-BE49-F238E27FC236}">
              <a16:creationId xmlns:a16="http://schemas.microsoft.com/office/drawing/2014/main" id="{AD8656D5-60C6-4476-AC70-63431DD7A4DF}"/>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13885</xdr:rowOff>
    </xdr:from>
    <xdr:ext cx="469744" cy="259045"/>
    <xdr:sp macro="" textlink="">
      <xdr:nvSpPr>
        <xdr:cNvPr id="647" name="n_1mainValue【公民館】&#10;一人当たり面積">
          <a:extLst>
            <a:ext uri="{FF2B5EF4-FFF2-40B4-BE49-F238E27FC236}">
              <a16:creationId xmlns:a16="http://schemas.microsoft.com/office/drawing/2014/main" id="{2CB71E32-083A-4FF9-AA59-EEABDCF94CB4}"/>
            </a:ext>
          </a:extLst>
        </xdr:cNvPr>
        <xdr:cNvSpPr txBox="1"/>
      </xdr:nvSpPr>
      <xdr:spPr>
        <a:xfrm>
          <a:off x="21075727" y="187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166971</xdr:rowOff>
    </xdr:from>
    <xdr:ext cx="469744" cy="259045"/>
    <xdr:sp macro="" textlink="">
      <xdr:nvSpPr>
        <xdr:cNvPr id="648" name="n_3mainValue【公民館】&#10;一人当たり面積">
          <a:extLst>
            <a:ext uri="{FF2B5EF4-FFF2-40B4-BE49-F238E27FC236}">
              <a16:creationId xmlns:a16="http://schemas.microsoft.com/office/drawing/2014/main" id="{D74B40D1-DB4F-436B-B822-A0AAE054B5F7}"/>
            </a:ext>
          </a:extLst>
        </xdr:cNvPr>
        <xdr:cNvSpPr txBox="1"/>
      </xdr:nvSpPr>
      <xdr:spPr>
        <a:xfrm>
          <a:off x="19310427" y="186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167504</xdr:rowOff>
    </xdr:from>
    <xdr:ext cx="469744" cy="259045"/>
    <xdr:sp macro="" textlink="">
      <xdr:nvSpPr>
        <xdr:cNvPr id="649" name="n_4mainValue【公民館】&#10;一人当たり面積">
          <a:extLst>
            <a:ext uri="{FF2B5EF4-FFF2-40B4-BE49-F238E27FC236}">
              <a16:creationId xmlns:a16="http://schemas.microsoft.com/office/drawing/2014/main" id="{99AEB0E3-47A4-46DA-A728-3929538C5BEF}"/>
            </a:ext>
          </a:extLst>
        </xdr:cNvPr>
        <xdr:cNvSpPr txBox="1"/>
      </xdr:nvSpPr>
      <xdr:spPr>
        <a:xfrm>
          <a:off x="18421427" y="186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345C9ADE-B3C4-43D9-8A28-25DD9C43AE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25CB83BD-9B1D-4494-8912-ABF52C597F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6C150521-F285-48E6-82B1-5358251039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有形固定資産減価償却率は、公民館以外の施設において類似団体平均値を上回ってい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学校施設と公営住宅において</a:t>
          </a:r>
          <a:r>
            <a:rPr kumimoji="1" lang="ja-JP" altLang="en-US" sz="1100">
              <a:solidFill>
                <a:schemeClr val="dk1"/>
              </a:solidFill>
              <a:effectLst/>
              <a:latin typeface="+mn-lt"/>
              <a:ea typeface="+mn-ea"/>
              <a:cs typeface="+mn-cs"/>
            </a:rPr>
            <a:t>は非常に</a:t>
          </a:r>
          <a:r>
            <a:rPr kumimoji="1" lang="ja-JP" altLang="ja-JP" sz="1100">
              <a:solidFill>
                <a:schemeClr val="dk1"/>
              </a:solidFill>
              <a:effectLst/>
              <a:latin typeface="+mn-lt"/>
              <a:ea typeface="+mn-ea"/>
              <a:cs typeface="+mn-cs"/>
            </a:rPr>
            <a:t>高い傾向にある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学校施設において令和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年度に大規模改修を計画しており、</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老朽住宅が多いことから、長寿命化計画に基づいた住宅の新設または更新について検討を進めて</a:t>
          </a:r>
          <a:r>
            <a:rPr kumimoji="1" lang="ja-JP" altLang="en-US" sz="1100">
              <a:solidFill>
                <a:schemeClr val="dk1"/>
              </a:solidFill>
              <a:effectLst/>
              <a:latin typeface="+mn-lt"/>
              <a:ea typeface="+mn-ea"/>
              <a:cs typeface="+mn-cs"/>
            </a:rPr>
            <a:t>おり、令和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年度から事業化を予定している。</a:t>
          </a:r>
          <a:endParaRPr lang="ja-JP" altLang="ja-JP" sz="1400">
            <a:effectLst/>
          </a:endParaRPr>
        </a:p>
        <a:p>
          <a:r>
            <a:rPr kumimoji="1" lang="ja-JP" altLang="ja-JP" sz="1100">
              <a:solidFill>
                <a:schemeClr val="dk1"/>
              </a:solidFill>
              <a:effectLst/>
              <a:latin typeface="+mn-lt"/>
              <a:ea typeface="+mn-ea"/>
              <a:cs typeface="+mn-cs"/>
            </a:rPr>
            <a:t>公民館は、庁舎移転建て替え工事のため除却したが、令和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年度に庁舎複合施設として整備が完了した。</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年度に、学校施設については令和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年度にそれぞれ長寿命化計画を策定した</a:t>
          </a:r>
          <a:r>
            <a:rPr kumimoji="1" lang="ja-JP" altLang="en-US" sz="1100">
              <a:solidFill>
                <a:schemeClr val="dk1"/>
              </a:solidFill>
              <a:effectLst/>
              <a:latin typeface="+mn-lt"/>
              <a:ea typeface="+mn-ea"/>
              <a:cs typeface="+mn-cs"/>
            </a:rPr>
            <a:t>ため、計画に基づき適正な更新・管理に努める。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323299-1956-44C2-9F71-0B959566DF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A2A1C5-4DAC-4A42-AC41-AED770ABB7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ABCFF6-98BE-46BB-BE6F-0ED0368510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0FE974-F0F3-472A-9E92-5E0F7576BD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685E50-A707-4A41-8DA1-27EA45E058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36E2AF-9A41-4535-9C70-D505CD726E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AFE427-8DE8-4CF3-B38F-B15CCF73FF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4E786E-B19E-41AD-BB1D-CD96970F7B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9F35D8-8172-43F1-8120-98280E1358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CA8CF5-B399-418B-A5E2-FB68893982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F9B97E-62B4-4754-B21E-704E185FFE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50EAC6-7250-48E8-ADC8-4B1E285BE5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D7848E-C71E-465D-B589-DA9DC18FAC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472F83-6F42-42E8-8B4D-99A861C2BD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27A40F-AF67-4317-AB81-D696B2DEB0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83B314-07BA-445A-9D0A-0B3C495E9B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D35E1C-BDD6-45AA-B1BE-2596B07B2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D2B72C-41E0-4891-A4EE-C5CC8959DA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138745-A856-48C6-8A29-983FAA3BB5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538F1B-C9AB-4B17-9238-76D5A8D674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445731-8DCD-4272-B358-A6776CCB0A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D6B475-9798-4CC1-8880-1839794B3E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CA7BE2-D276-43A0-825E-DA6098FA3A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EABC79-439D-48DC-AEDB-99B252ADCD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99F66A-6613-4AA4-A5AC-299A24D351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8A7D61-AE4B-4A68-8FCC-5889A41BF2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ABFE70-A510-4727-8E29-1C7DBBCA07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39194E-6D06-4ABD-ABB5-F58D65A457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2D1DDD-5703-42FA-99A3-600FC4F4DB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95230B-3169-47B8-B137-9243A0A357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00CFC7-4959-4A3C-A382-802BF7A104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162CA6-8128-4BA7-91B0-5BB9D73725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52945F-A3C9-4C58-9289-60A665EEFA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7D0852-B10C-4A38-ADDE-F459FF8D4F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02EA74-03D4-44C0-96E7-A8EDD78826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18EF1A-7D76-4684-B93E-A1DB70FABF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E46B1D-49AE-470C-9C15-DAE1CB48D6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6EEDF3-30BE-4284-8975-66D03A85EA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986BFE-AB16-4A06-BC80-E840451C40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686CE4-59B9-4B1C-90B9-C2EB5E49D3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220046-688B-417E-A0D5-BF86A6F315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78A8B3-564C-4078-A02B-ACA10F5CCC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FF1D21-46A9-402D-9E5B-653747C6A3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6B5CC5-6C41-4211-BAEE-253B515F2CE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E8CC9B-402B-4926-84A9-B5FE0DCAA8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233A06-AE9B-45D4-B38B-67DB6BDAD3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4E24B7-DFB9-43E2-A2C3-F05FD6CF3E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DCD3D8-E943-45CC-9F31-ADAC6A8478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F609881-0DCF-4ABB-A31C-D32303CD85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92867F-9F8E-4EAD-A372-74E9120095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F8D671-BA9E-48CB-8DB3-479DACE7B5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2FAFCAB-986C-4FF9-B289-5DD30397723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7C6492-8AB2-425A-8F36-829CF55A72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54845A2-3590-4C75-9829-87E49B1A1C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5A6B0C9-BE34-4EDF-812C-73A9F7DCD88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C9AA421-5868-4C78-9E29-21862C608FD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980E425-3C36-4F16-B71F-2EB23941631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8AE2CAC-31F6-40DC-B1FB-19785744E1A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0E141FD-75F6-4085-A4AC-F6C9FCFDA155}"/>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7A35E195-0700-42CF-AEF8-998C62570834}"/>
            </a:ext>
          </a:extLst>
        </xdr:cNvPr>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E39A5902-55B7-4D6F-8EDB-09211D4EBFE6}"/>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3AC92C63-E83C-4622-A47A-487FD0203582}"/>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8F59786D-5206-45DC-A28D-95C645A5B14E}"/>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ECC4B030-D5D9-4CBF-B146-EB1B67D036DB}"/>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7E9E6366-55E0-43E4-B7BD-12A21AE2715B}"/>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A859916-C2C5-4D9B-B47E-1A985D285B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FFA9B0-9804-40A3-BFEB-CCDAE5D6CF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CF67E3-3FD0-4A7A-BA4E-69A3E51FE5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623FF0-445F-4810-B8F8-B06363DE9E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0414E-1A9A-4182-83C7-023B33F40D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57150</xdr:rowOff>
    </xdr:from>
    <xdr:to>
      <xdr:col>24</xdr:col>
      <xdr:colOff>114300</xdr:colOff>
      <xdr:row>33</xdr:row>
      <xdr:rowOff>158750</xdr:rowOff>
    </xdr:to>
    <xdr:sp macro="" textlink="">
      <xdr:nvSpPr>
        <xdr:cNvPr id="72" name="楕円 71">
          <a:extLst>
            <a:ext uri="{FF2B5EF4-FFF2-40B4-BE49-F238E27FC236}">
              <a16:creationId xmlns:a16="http://schemas.microsoft.com/office/drawing/2014/main" id="{0C3D90D8-B3D1-4EC6-9E9D-4E02C875AB80}"/>
            </a:ext>
          </a:extLst>
        </xdr:cNvPr>
        <xdr:cNvSpPr/>
      </xdr:nvSpPr>
      <xdr:spPr>
        <a:xfrm>
          <a:off x="4584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143527</xdr:rowOff>
    </xdr:from>
    <xdr:ext cx="340478" cy="259045"/>
    <xdr:sp macro="" textlink="">
      <xdr:nvSpPr>
        <xdr:cNvPr id="73" name="【図書館】&#10;有形固定資産減価償却率該当値テキスト">
          <a:extLst>
            <a:ext uri="{FF2B5EF4-FFF2-40B4-BE49-F238E27FC236}">
              <a16:creationId xmlns:a16="http://schemas.microsoft.com/office/drawing/2014/main" id="{37196E26-36CC-4D2F-A8FC-9ADE91D92199}"/>
            </a:ext>
          </a:extLst>
        </xdr:cNvPr>
        <xdr:cNvSpPr txBox="1"/>
      </xdr:nvSpPr>
      <xdr:spPr>
        <a:xfrm>
          <a:off x="4673600" y="5629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74" name="楕円 73">
          <a:extLst>
            <a:ext uri="{FF2B5EF4-FFF2-40B4-BE49-F238E27FC236}">
              <a16:creationId xmlns:a16="http://schemas.microsoft.com/office/drawing/2014/main" id="{00EEDEFF-A399-45EC-A5D7-E719BF3E5E55}"/>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82550</xdr:rowOff>
    </xdr:from>
    <xdr:to>
      <xdr:col>24</xdr:col>
      <xdr:colOff>63500</xdr:colOff>
      <xdr:row>33</xdr:row>
      <xdr:rowOff>107950</xdr:rowOff>
    </xdr:to>
    <xdr:cxnSp macro="">
      <xdr:nvCxnSpPr>
        <xdr:cNvPr id="75" name="直線コネクタ 74">
          <a:extLst>
            <a:ext uri="{FF2B5EF4-FFF2-40B4-BE49-F238E27FC236}">
              <a16:creationId xmlns:a16="http://schemas.microsoft.com/office/drawing/2014/main" id="{D0E66419-F6AC-4ADC-859E-6244E083F200}"/>
            </a:ext>
          </a:extLst>
        </xdr:cNvPr>
        <xdr:cNvCxnSpPr/>
      </xdr:nvCxnSpPr>
      <xdr:spPr>
        <a:xfrm>
          <a:off x="3797300" y="574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76" name="n_1aveValue【図書館】&#10;有形固定資産減価償却率">
          <a:extLst>
            <a:ext uri="{FF2B5EF4-FFF2-40B4-BE49-F238E27FC236}">
              <a16:creationId xmlns:a16="http://schemas.microsoft.com/office/drawing/2014/main" id="{0E8FB3AD-8BBA-4B4D-BC39-A80F8ECC844F}"/>
            </a:ext>
          </a:extLst>
        </xdr:cNvPr>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77" name="n_2aveValue【図書館】&#10;有形固定資産減価償却率">
          <a:extLst>
            <a:ext uri="{FF2B5EF4-FFF2-40B4-BE49-F238E27FC236}">
              <a16:creationId xmlns:a16="http://schemas.microsoft.com/office/drawing/2014/main" id="{F0F13948-F37A-4CCA-8665-9A285F1D3A2B}"/>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8" name="n_3aveValue【図書館】&#10;有形固定資産減価償却率">
          <a:extLst>
            <a:ext uri="{FF2B5EF4-FFF2-40B4-BE49-F238E27FC236}">
              <a16:creationId xmlns:a16="http://schemas.microsoft.com/office/drawing/2014/main" id="{5F3F9584-4407-409C-8515-7EF22E83F217}"/>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79" name="n_4aveValue【図書館】&#10;有形固定資産減価償却率">
          <a:extLst>
            <a:ext uri="{FF2B5EF4-FFF2-40B4-BE49-F238E27FC236}">
              <a16:creationId xmlns:a16="http://schemas.microsoft.com/office/drawing/2014/main" id="{354BF2A7-6CA9-4B47-A863-06A1F15E1F67}"/>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149877</xdr:rowOff>
    </xdr:from>
    <xdr:ext cx="340478" cy="259045"/>
    <xdr:sp macro="" textlink="">
      <xdr:nvSpPr>
        <xdr:cNvPr id="80" name="n_1mainValue【図書館】&#10;有形固定資産減価償却率">
          <a:extLst>
            <a:ext uri="{FF2B5EF4-FFF2-40B4-BE49-F238E27FC236}">
              <a16:creationId xmlns:a16="http://schemas.microsoft.com/office/drawing/2014/main" id="{B1E0FE82-899E-47FB-B2ED-1B30FEFF63C2}"/>
            </a:ext>
          </a:extLst>
        </xdr:cNvPr>
        <xdr:cNvSpPr txBox="1"/>
      </xdr:nvSpPr>
      <xdr:spPr>
        <a:xfrm>
          <a:off x="36143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ED953F3C-6C9E-44DB-A79B-02CB3FEA50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8DBAAE75-609F-4FEF-ACA7-260CB1187C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B18AC460-E934-4921-AA99-2E0F45AFB0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6740CC8D-E10F-4DC1-B458-DCA914CD5A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4DCC76F6-9CC4-408B-B54C-93ECAE0D21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E456EAEA-E87A-4F09-8C31-316F02A879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4CB3441E-A4E1-4B05-866C-3B4BC456F9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A2CD1B7-01D1-403E-912E-588B114ADB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7ED5AF9-95FA-4E72-98B4-04D928A2CC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9306D678-68AA-4A35-A38B-473DA36158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A4DE2D62-3083-4725-A7BD-D71A50BB14B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D311E8DA-CB39-4412-9549-CCE3411053F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2D99B132-FAE0-43A2-AF43-7FFE4F5F36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E0610111-EE61-416C-8A0B-F6CF183C5AF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DE26CB06-497C-46E3-9AD8-2DBCF7422A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A391CF27-FC86-44F6-97D9-669D1ECC9E1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D9D7E1D7-6CA8-4DDA-BE04-A02DDB3EA3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BB40D496-1EBF-41C0-8713-6F1363DBF74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E57247B3-29B5-4319-8742-F8F2F18B5B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D418021-509C-4604-93AF-0A9281B8D9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2D2A065E-696E-47E2-AB73-53BB910B02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02" name="直線コネクタ 101">
          <a:extLst>
            <a:ext uri="{FF2B5EF4-FFF2-40B4-BE49-F238E27FC236}">
              <a16:creationId xmlns:a16="http://schemas.microsoft.com/office/drawing/2014/main" id="{E0138F98-14D6-45BD-8E41-F4D80921F77D}"/>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3" name="【図書館】&#10;一人当たり面積最小値テキスト">
          <a:extLst>
            <a:ext uri="{FF2B5EF4-FFF2-40B4-BE49-F238E27FC236}">
              <a16:creationId xmlns:a16="http://schemas.microsoft.com/office/drawing/2014/main" id="{DF4265E2-D366-4D7B-924C-3F3A1D33E36C}"/>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4" name="直線コネクタ 103">
          <a:extLst>
            <a:ext uri="{FF2B5EF4-FFF2-40B4-BE49-F238E27FC236}">
              <a16:creationId xmlns:a16="http://schemas.microsoft.com/office/drawing/2014/main" id="{F9295FBF-1FA1-4818-911D-EB408EF5FFDF}"/>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05" name="【図書館】&#10;一人当たり面積最大値テキスト">
          <a:extLst>
            <a:ext uri="{FF2B5EF4-FFF2-40B4-BE49-F238E27FC236}">
              <a16:creationId xmlns:a16="http://schemas.microsoft.com/office/drawing/2014/main" id="{6905A0FD-9240-4574-A19A-F83AC4B5D2EC}"/>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06" name="直線コネクタ 105">
          <a:extLst>
            <a:ext uri="{FF2B5EF4-FFF2-40B4-BE49-F238E27FC236}">
              <a16:creationId xmlns:a16="http://schemas.microsoft.com/office/drawing/2014/main" id="{32975CEB-5903-483B-A24F-D56413A71D57}"/>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07" name="【図書館】&#10;一人当たり面積平均値テキスト">
          <a:extLst>
            <a:ext uri="{FF2B5EF4-FFF2-40B4-BE49-F238E27FC236}">
              <a16:creationId xmlns:a16="http://schemas.microsoft.com/office/drawing/2014/main" id="{97131A00-CB0E-420A-87C9-B2C6D954AD1E}"/>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8" name="フローチャート: 判断 107">
          <a:extLst>
            <a:ext uri="{FF2B5EF4-FFF2-40B4-BE49-F238E27FC236}">
              <a16:creationId xmlns:a16="http://schemas.microsoft.com/office/drawing/2014/main" id="{828A9C58-155B-4C15-898F-202B248E9E7F}"/>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09" name="フローチャート: 判断 108">
          <a:extLst>
            <a:ext uri="{FF2B5EF4-FFF2-40B4-BE49-F238E27FC236}">
              <a16:creationId xmlns:a16="http://schemas.microsoft.com/office/drawing/2014/main" id="{23251A33-9FEE-4878-8592-B8FE233BF3FC}"/>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0" name="フローチャート: 判断 109">
          <a:extLst>
            <a:ext uri="{FF2B5EF4-FFF2-40B4-BE49-F238E27FC236}">
              <a16:creationId xmlns:a16="http://schemas.microsoft.com/office/drawing/2014/main" id="{E410C415-540B-44D2-A317-543476FB96E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1" name="フローチャート: 判断 110">
          <a:extLst>
            <a:ext uri="{FF2B5EF4-FFF2-40B4-BE49-F238E27FC236}">
              <a16:creationId xmlns:a16="http://schemas.microsoft.com/office/drawing/2014/main" id="{5A88B0CA-D199-43BC-BD42-447A479BADA8}"/>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12" name="フローチャート: 判断 111">
          <a:extLst>
            <a:ext uri="{FF2B5EF4-FFF2-40B4-BE49-F238E27FC236}">
              <a16:creationId xmlns:a16="http://schemas.microsoft.com/office/drawing/2014/main" id="{B0BDF778-60D0-400E-B55A-CCFE3DFAC911}"/>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2D3BAD2-9042-4779-9169-379FC51F5C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89D0563-937B-48C9-8DBD-9866237385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63BBE3E-3854-4916-A114-161625C1AC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D1782B7-C47A-498B-809A-84B2A2F766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BBD93CB-404E-4445-8CF4-7D90E52D80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18" name="楕円 117">
          <a:extLst>
            <a:ext uri="{FF2B5EF4-FFF2-40B4-BE49-F238E27FC236}">
              <a16:creationId xmlns:a16="http://schemas.microsoft.com/office/drawing/2014/main" id="{ABFC7C1A-5699-4366-A0F2-D2F0DC1F5AB2}"/>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19" name="【図書館】&#10;一人当たり面積該当値テキスト">
          <a:extLst>
            <a:ext uri="{FF2B5EF4-FFF2-40B4-BE49-F238E27FC236}">
              <a16:creationId xmlns:a16="http://schemas.microsoft.com/office/drawing/2014/main" id="{0A9AD762-F24F-4802-913C-EFB79F518B07}"/>
            </a:ext>
          </a:extLst>
        </xdr:cNvPr>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20" name="楕円 119">
          <a:extLst>
            <a:ext uri="{FF2B5EF4-FFF2-40B4-BE49-F238E27FC236}">
              <a16:creationId xmlns:a16="http://schemas.microsoft.com/office/drawing/2014/main" id="{C1BADD0C-3270-4908-990E-C969166A9ED7}"/>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67056</xdr:rowOff>
    </xdr:to>
    <xdr:cxnSp macro="">
      <xdr:nvCxnSpPr>
        <xdr:cNvPr id="121" name="直線コネクタ 120">
          <a:extLst>
            <a:ext uri="{FF2B5EF4-FFF2-40B4-BE49-F238E27FC236}">
              <a16:creationId xmlns:a16="http://schemas.microsoft.com/office/drawing/2014/main" id="{2BC4057B-1193-4502-B269-8FD1DA0BDEEA}"/>
            </a:ext>
          </a:extLst>
        </xdr:cNvPr>
        <xdr:cNvCxnSpPr/>
      </xdr:nvCxnSpPr>
      <xdr:spPr>
        <a:xfrm flipV="1">
          <a:off x="9639300" y="6915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22" name="n_1aveValue【図書館】&#10;一人当たり面積">
          <a:extLst>
            <a:ext uri="{FF2B5EF4-FFF2-40B4-BE49-F238E27FC236}">
              <a16:creationId xmlns:a16="http://schemas.microsoft.com/office/drawing/2014/main" id="{308C8807-09E4-486F-9244-005E72006EF0}"/>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23" name="n_2aveValue【図書館】&#10;一人当たり面積">
          <a:extLst>
            <a:ext uri="{FF2B5EF4-FFF2-40B4-BE49-F238E27FC236}">
              <a16:creationId xmlns:a16="http://schemas.microsoft.com/office/drawing/2014/main" id="{E7A58364-7B29-4841-BC27-723F196873F3}"/>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24" name="n_3aveValue【図書館】&#10;一人当たり面積">
          <a:extLst>
            <a:ext uri="{FF2B5EF4-FFF2-40B4-BE49-F238E27FC236}">
              <a16:creationId xmlns:a16="http://schemas.microsoft.com/office/drawing/2014/main" id="{98818DE2-D77A-4154-98FB-307774D59AF4}"/>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25" name="n_4aveValue【図書館】&#10;一人当たり面積">
          <a:extLst>
            <a:ext uri="{FF2B5EF4-FFF2-40B4-BE49-F238E27FC236}">
              <a16:creationId xmlns:a16="http://schemas.microsoft.com/office/drawing/2014/main" id="{7EA499D2-E2C2-4491-AC4F-955CBB0EBB90}"/>
            </a:ext>
          </a:extLst>
        </xdr:cNvPr>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26" name="n_1mainValue【図書館】&#10;一人当たり面積">
          <a:extLst>
            <a:ext uri="{FF2B5EF4-FFF2-40B4-BE49-F238E27FC236}">
              <a16:creationId xmlns:a16="http://schemas.microsoft.com/office/drawing/2014/main" id="{16B8F800-ACD8-4E7A-9326-92D423E0ABED}"/>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85BADB0A-F1E5-4A63-9267-A1CD7924C7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AE440640-2D4A-4A3B-B860-5B736EE82D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1912FED2-22D4-423E-9AEA-F089FDB992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96E4BA9-7623-4FE5-8B47-A0E6274D0C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DB76523F-427F-4455-A571-0FB2B65B81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E1830450-748B-4A36-9FC0-76C1A7D15A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5FFDE86E-46DB-44FF-BB43-E40B3E1981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23E26412-26AB-4A33-8C00-493AB599BA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78192776-A34E-4C2F-9DE0-A2B83980A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19E00CC6-3B1B-4A88-8986-B6DBA71173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64665E76-C820-4578-9B88-ADDEEE8124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4473C2C6-BC38-425F-BC41-22443941C8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A77BA924-BD5A-4432-8DFF-3EE660AFFF7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C6561BFB-6341-4BAE-9896-AF704E9665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C48305EE-8C53-4BD8-BC62-970DFC0DA3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23A71C39-D25E-4AF9-8779-7B8386FFED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6D11FF6A-4F18-4871-9240-DBEC058673A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7E3263C0-8F41-433F-8684-C801043EC00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E36AA933-2887-4F91-A6FC-FB06B524928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A9C61DBA-EA02-4E84-9740-ABDE3FF65E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593FF585-3295-4C02-A19E-1BE19344F05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77AED5DF-D71E-4827-AFDC-BB005661B2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CE788821-2450-40A3-BB2E-9B48645852A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68531BEC-E958-47E4-B6CD-0B50D40079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1" name="直線コネクタ 150">
          <a:extLst>
            <a:ext uri="{FF2B5EF4-FFF2-40B4-BE49-F238E27FC236}">
              <a16:creationId xmlns:a16="http://schemas.microsoft.com/office/drawing/2014/main" id="{238E4A4C-6B57-489C-9F21-1BF415C44719}"/>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a:extLst>
            <a:ext uri="{FF2B5EF4-FFF2-40B4-BE49-F238E27FC236}">
              <a16:creationId xmlns:a16="http://schemas.microsoft.com/office/drawing/2014/main" id="{D6BC26A7-6168-4771-9AD5-13B0822AEB3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a:extLst>
            <a:ext uri="{FF2B5EF4-FFF2-40B4-BE49-F238E27FC236}">
              <a16:creationId xmlns:a16="http://schemas.microsoft.com/office/drawing/2014/main" id="{828DBD1A-365C-4060-9F6A-899A9FEDC50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61D4C160-C84E-4B6F-B2BF-AFF045BFB59C}"/>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5" name="直線コネクタ 154">
          <a:extLst>
            <a:ext uri="{FF2B5EF4-FFF2-40B4-BE49-F238E27FC236}">
              <a16:creationId xmlns:a16="http://schemas.microsoft.com/office/drawing/2014/main" id="{E51341FE-E7B5-457A-A975-4AC24DE259E4}"/>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CB5A1B8E-723A-4EB3-B413-0E947238ACB8}"/>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7" name="フローチャート: 判断 156">
          <a:extLst>
            <a:ext uri="{FF2B5EF4-FFF2-40B4-BE49-F238E27FC236}">
              <a16:creationId xmlns:a16="http://schemas.microsoft.com/office/drawing/2014/main" id="{88D93BE9-E61F-4C5A-B75F-9AA79A19F33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58" name="フローチャート: 判断 157">
          <a:extLst>
            <a:ext uri="{FF2B5EF4-FFF2-40B4-BE49-F238E27FC236}">
              <a16:creationId xmlns:a16="http://schemas.microsoft.com/office/drawing/2014/main" id="{9C08DFD5-0B15-4573-87D7-D71C9A5A14E9}"/>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59" name="フローチャート: 判断 158">
          <a:extLst>
            <a:ext uri="{FF2B5EF4-FFF2-40B4-BE49-F238E27FC236}">
              <a16:creationId xmlns:a16="http://schemas.microsoft.com/office/drawing/2014/main" id="{9141CDB9-14DF-4468-8A91-2263FB5AD4DD}"/>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60" name="フローチャート: 判断 159">
          <a:extLst>
            <a:ext uri="{FF2B5EF4-FFF2-40B4-BE49-F238E27FC236}">
              <a16:creationId xmlns:a16="http://schemas.microsoft.com/office/drawing/2014/main" id="{2F7F7520-4A2A-4C39-821D-4094F2741D79}"/>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61" name="フローチャート: 判断 160">
          <a:extLst>
            <a:ext uri="{FF2B5EF4-FFF2-40B4-BE49-F238E27FC236}">
              <a16:creationId xmlns:a16="http://schemas.microsoft.com/office/drawing/2014/main" id="{88E14694-871C-4BCE-A487-1ACF77225F5E}"/>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8AB2805-4336-474B-8DDB-A3E89355FC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6448C76-4C11-4704-9DB4-6DC241CB94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BEE1359-F567-4BE2-94E8-966FD1A509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5C1759B-EEB2-4D9A-9319-4714C85B59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F8F31947-B182-428E-BCE8-E559C255DD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67" name="楕円 166">
          <a:extLst>
            <a:ext uri="{FF2B5EF4-FFF2-40B4-BE49-F238E27FC236}">
              <a16:creationId xmlns:a16="http://schemas.microsoft.com/office/drawing/2014/main" id="{0BFD02B1-DDBB-4E03-9858-6DBB352FA2EC}"/>
            </a:ext>
          </a:extLst>
        </xdr:cNvPr>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5D906B98-129A-4EB8-A040-87A1D97FD5C6}"/>
            </a:ext>
          </a:extLst>
        </xdr:cNvPr>
        <xdr:cNvSpPr txBox="1"/>
      </xdr:nvSpPr>
      <xdr:spPr>
        <a:xfrm>
          <a:off x="46736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69" name="楕円 168">
          <a:extLst>
            <a:ext uri="{FF2B5EF4-FFF2-40B4-BE49-F238E27FC236}">
              <a16:creationId xmlns:a16="http://schemas.microsoft.com/office/drawing/2014/main" id="{09707AF4-15CB-4C35-8EBE-01EF234E2271}"/>
            </a:ext>
          </a:extLst>
        </xdr:cNvPr>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55245</xdr:rowOff>
    </xdr:to>
    <xdr:cxnSp macro="">
      <xdr:nvCxnSpPr>
        <xdr:cNvPr id="170" name="直線コネクタ 169">
          <a:extLst>
            <a:ext uri="{FF2B5EF4-FFF2-40B4-BE49-F238E27FC236}">
              <a16:creationId xmlns:a16="http://schemas.microsoft.com/office/drawing/2014/main" id="{B5EEB2A5-576C-43AB-8793-BB62F31BCC9F}"/>
            </a:ext>
          </a:extLst>
        </xdr:cNvPr>
        <xdr:cNvCxnSpPr/>
      </xdr:nvCxnSpPr>
      <xdr:spPr>
        <a:xfrm>
          <a:off x="3797300" y="108432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71" name="楕円 170">
          <a:extLst>
            <a:ext uri="{FF2B5EF4-FFF2-40B4-BE49-F238E27FC236}">
              <a16:creationId xmlns:a16="http://schemas.microsoft.com/office/drawing/2014/main" id="{5423E900-55CE-45B4-9CD5-812AD6B43F20}"/>
            </a:ext>
          </a:extLst>
        </xdr:cNvPr>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41910</xdr:rowOff>
    </xdr:to>
    <xdr:cxnSp macro="">
      <xdr:nvCxnSpPr>
        <xdr:cNvPr id="172" name="直線コネクタ 171">
          <a:extLst>
            <a:ext uri="{FF2B5EF4-FFF2-40B4-BE49-F238E27FC236}">
              <a16:creationId xmlns:a16="http://schemas.microsoft.com/office/drawing/2014/main" id="{EFD3040C-E3E7-4C71-A240-A76B877EC65B}"/>
            </a:ext>
          </a:extLst>
        </xdr:cNvPr>
        <xdr:cNvCxnSpPr/>
      </xdr:nvCxnSpPr>
      <xdr:spPr>
        <a:xfrm>
          <a:off x="2908300" y="10831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73" name="楕円 172">
          <a:extLst>
            <a:ext uri="{FF2B5EF4-FFF2-40B4-BE49-F238E27FC236}">
              <a16:creationId xmlns:a16="http://schemas.microsoft.com/office/drawing/2014/main" id="{16E078FE-1228-4872-82F8-4C3EAFFEBB51}"/>
            </a:ext>
          </a:extLst>
        </xdr:cNvPr>
        <xdr:cNvSpPr/>
      </xdr:nvSpPr>
      <xdr:spPr>
        <a:xfrm>
          <a:off x="196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63</xdr:row>
      <xdr:rowOff>30480</xdr:rowOff>
    </xdr:to>
    <xdr:cxnSp macro="">
      <xdr:nvCxnSpPr>
        <xdr:cNvPr id="174" name="直線コネクタ 173">
          <a:extLst>
            <a:ext uri="{FF2B5EF4-FFF2-40B4-BE49-F238E27FC236}">
              <a16:creationId xmlns:a16="http://schemas.microsoft.com/office/drawing/2014/main" id="{12809366-7133-4AD7-B57D-BE4FF89A3C9D}"/>
            </a:ext>
          </a:extLst>
        </xdr:cNvPr>
        <xdr:cNvCxnSpPr/>
      </xdr:nvCxnSpPr>
      <xdr:spPr>
        <a:xfrm>
          <a:off x="2019300" y="10818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175" name="楕円 174">
          <a:extLst>
            <a:ext uri="{FF2B5EF4-FFF2-40B4-BE49-F238E27FC236}">
              <a16:creationId xmlns:a16="http://schemas.microsoft.com/office/drawing/2014/main" id="{5BC07131-8DE5-43A5-9386-91D533DCD6A8}"/>
            </a:ext>
          </a:extLst>
        </xdr:cNvPr>
        <xdr:cNvSpPr/>
      </xdr:nvSpPr>
      <xdr:spPr>
        <a:xfrm>
          <a:off x="107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xdr:rowOff>
    </xdr:from>
    <xdr:to>
      <xdr:col>10</xdr:col>
      <xdr:colOff>114300</xdr:colOff>
      <xdr:row>63</xdr:row>
      <xdr:rowOff>17145</xdr:rowOff>
    </xdr:to>
    <xdr:cxnSp macro="">
      <xdr:nvCxnSpPr>
        <xdr:cNvPr id="176" name="直線コネクタ 175">
          <a:extLst>
            <a:ext uri="{FF2B5EF4-FFF2-40B4-BE49-F238E27FC236}">
              <a16:creationId xmlns:a16="http://schemas.microsoft.com/office/drawing/2014/main" id="{5E6D5091-C4E5-48B9-8BC4-609DF8C35C8A}"/>
            </a:ext>
          </a:extLst>
        </xdr:cNvPr>
        <xdr:cNvCxnSpPr/>
      </xdr:nvCxnSpPr>
      <xdr:spPr>
        <a:xfrm>
          <a:off x="1130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77" name="n_1aveValue【体育館・プール】&#10;有形固定資産減価償却率">
          <a:extLst>
            <a:ext uri="{FF2B5EF4-FFF2-40B4-BE49-F238E27FC236}">
              <a16:creationId xmlns:a16="http://schemas.microsoft.com/office/drawing/2014/main" id="{3EAF0772-D1F0-489E-A1BF-0DAC2F5C1738}"/>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78" name="n_2aveValue【体育館・プール】&#10;有形固定資産減価償却率">
          <a:extLst>
            <a:ext uri="{FF2B5EF4-FFF2-40B4-BE49-F238E27FC236}">
              <a16:creationId xmlns:a16="http://schemas.microsoft.com/office/drawing/2014/main" id="{147D30A1-18B5-4C65-889A-3455F912709A}"/>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79" name="n_3aveValue【体育館・プール】&#10;有形固定資産減価償却率">
          <a:extLst>
            <a:ext uri="{FF2B5EF4-FFF2-40B4-BE49-F238E27FC236}">
              <a16:creationId xmlns:a16="http://schemas.microsoft.com/office/drawing/2014/main" id="{36B49C5F-F677-4D32-B430-67B46F8B86FA}"/>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80" name="n_4aveValue【体育館・プール】&#10;有形固定資産減価償却率">
          <a:extLst>
            <a:ext uri="{FF2B5EF4-FFF2-40B4-BE49-F238E27FC236}">
              <a16:creationId xmlns:a16="http://schemas.microsoft.com/office/drawing/2014/main" id="{033AEB28-4ECC-4EFA-A26B-E501AE695BED}"/>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81" name="n_1mainValue【体育館・プール】&#10;有形固定資産減価償却率">
          <a:extLst>
            <a:ext uri="{FF2B5EF4-FFF2-40B4-BE49-F238E27FC236}">
              <a16:creationId xmlns:a16="http://schemas.microsoft.com/office/drawing/2014/main" id="{B49A2164-A15C-40B2-82FB-73FA0B45C20A}"/>
            </a:ext>
          </a:extLst>
        </xdr:cNvPr>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182" name="n_2mainValue【体育館・プール】&#10;有形固定資産減価償却率">
          <a:extLst>
            <a:ext uri="{FF2B5EF4-FFF2-40B4-BE49-F238E27FC236}">
              <a16:creationId xmlns:a16="http://schemas.microsoft.com/office/drawing/2014/main" id="{99E9B922-DF2C-4C40-A9FD-730C7958A634}"/>
            </a:ext>
          </a:extLst>
        </xdr:cNvPr>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83" name="n_3mainValue【体育館・プール】&#10;有形固定資産減価償却率">
          <a:extLst>
            <a:ext uri="{FF2B5EF4-FFF2-40B4-BE49-F238E27FC236}">
              <a16:creationId xmlns:a16="http://schemas.microsoft.com/office/drawing/2014/main" id="{7C2CABF2-5AE4-4BB8-973B-397F15301A18}"/>
            </a:ext>
          </a:extLst>
        </xdr:cNvPr>
        <xdr:cNvSpPr txBox="1"/>
      </xdr:nvSpPr>
      <xdr:spPr>
        <a:xfrm>
          <a:off x="1816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45737</xdr:rowOff>
    </xdr:from>
    <xdr:ext cx="405111" cy="259045"/>
    <xdr:sp macro="" textlink="">
      <xdr:nvSpPr>
        <xdr:cNvPr id="184" name="n_4mainValue【体育館・プール】&#10;有形固定資産減価償却率">
          <a:extLst>
            <a:ext uri="{FF2B5EF4-FFF2-40B4-BE49-F238E27FC236}">
              <a16:creationId xmlns:a16="http://schemas.microsoft.com/office/drawing/2014/main" id="{2B872590-129A-406C-AA15-7660061874AB}"/>
            </a:ext>
          </a:extLst>
        </xdr:cNvPr>
        <xdr:cNvSpPr txBox="1"/>
      </xdr:nvSpPr>
      <xdr:spPr>
        <a:xfrm>
          <a:off x="927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780FCF95-7CC7-4C7E-8238-7FB580CA04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3871E1A2-D9D9-465B-8178-93AE9E04C8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FA3A50B9-0C37-400C-87E3-F29F6CFC66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B1851547-8B72-4294-AD42-B5F5776B1C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7190833A-C3FC-422D-84F4-58CAF64392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66A2BF67-5326-4287-9AF6-2C95AF29BC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50B1891F-5B91-42E5-99DB-1D7D9EB38F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B2F94356-D008-4C5B-A2D3-237C50FACC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1D9AFDE5-8B42-4D9A-A140-DA9A5699A8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E3FDA9E7-D1DA-4C50-B489-24501B5681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40B8F0C7-D8A6-4292-8066-BDAA61CF67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50077BC3-7787-4DAA-BD3C-306EA368BD7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20A1CD67-86CC-4AA7-B4A6-2D6BEB0E06C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B1D7285A-0CC9-426C-8F8D-60636A730CB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282D94F8-DEC9-4D21-91E9-017C07E2B10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3F9EC239-4071-423B-80D6-BE8085CFB0C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4D1B1751-158E-4CCF-BDD2-423A19B4057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5F777656-FCA8-40CD-9C28-5372903F76F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2323529F-8BB2-43DA-AB7B-0F4706CC3E5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BF93627F-00D4-44A2-9043-CAE0E43F1DE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04FAC296-2502-40F9-9F8C-3871391C0D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23411D51-DCFA-4B17-BA42-5CDE8A2B5ED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2D148FE4-FF6E-481A-8FCF-E3EC9252A3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5F695B1F-B79E-4BC3-920A-AD948D1830A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7B76D2F8-7915-4CBD-898A-812067B078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10" name="直線コネクタ 209">
          <a:extLst>
            <a:ext uri="{FF2B5EF4-FFF2-40B4-BE49-F238E27FC236}">
              <a16:creationId xmlns:a16="http://schemas.microsoft.com/office/drawing/2014/main" id="{F531A586-4BA5-41F1-AC25-CAAFD20D239D}"/>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11" name="【体育館・プール】&#10;一人当たり面積最小値テキスト">
          <a:extLst>
            <a:ext uri="{FF2B5EF4-FFF2-40B4-BE49-F238E27FC236}">
              <a16:creationId xmlns:a16="http://schemas.microsoft.com/office/drawing/2014/main" id="{C5FEAA61-868F-4B7F-A6F6-52A3CA04A383}"/>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12" name="直線コネクタ 211">
          <a:extLst>
            <a:ext uri="{FF2B5EF4-FFF2-40B4-BE49-F238E27FC236}">
              <a16:creationId xmlns:a16="http://schemas.microsoft.com/office/drawing/2014/main" id="{68378AF1-C08F-426C-9B3F-DFCD7DB7B7A3}"/>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13" name="【体育館・プール】&#10;一人当たり面積最大値テキスト">
          <a:extLst>
            <a:ext uri="{FF2B5EF4-FFF2-40B4-BE49-F238E27FC236}">
              <a16:creationId xmlns:a16="http://schemas.microsoft.com/office/drawing/2014/main" id="{ECEA90CF-7F30-4545-B8D3-014255D20C02}"/>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14" name="直線コネクタ 213">
          <a:extLst>
            <a:ext uri="{FF2B5EF4-FFF2-40B4-BE49-F238E27FC236}">
              <a16:creationId xmlns:a16="http://schemas.microsoft.com/office/drawing/2014/main" id="{AFC9FD3B-8C1D-4A2A-9AEF-C343092E606B}"/>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15" name="【体育館・プール】&#10;一人当たり面積平均値テキスト">
          <a:extLst>
            <a:ext uri="{FF2B5EF4-FFF2-40B4-BE49-F238E27FC236}">
              <a16:creationId xmlns:a16="http://schemas.microsoft.com/office/drawing/2014/main" id="{BEB03EE5-FA87-4BA9-BEBD-F5C02F069FB1}"/>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16" name="フローチャート: 判断 215">
          <a:extLst>
            <a:ext uri="{FF2B5EF4-FFF2-40B4-BE49-F238E27FC236}">
              <a16:creationId xmlns:a16="http://schemas.microsoft.com/office/drawing/2014/main" id="{BA75FEF1-6AB4-4E9F-874A-4E8071D036F6}"/>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17" name="フローチャート: 判断 216">
          <a:extLst>
            <a:ext uri="{FF2B5EF4-FFF2-40B4-BE49-F238E27FC236}">
              <a16:creationId xmlns:a16="http://schemas.microsoft.com/office/drawing/2014/main" id="{94402236-9AFE-46C5-B03C-33E887405114}"/>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18" name="フローチャート: 判断 217">
          <a:extLst>
            <a:ext uri="{FF2B5EF4-FFF2-40B4-BE49-F238E27FC236}">
              <a16:creationId xmlns:a16="http://schemas.microsoft.com/office/drawing/2014/main" id="{0918E2E6-8151-4600-AC68-FF1178B085C3}"/>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19" name="フローチャート: 判断 218">
          <a:extLst>
            <a:ext uri="{FF2B5EF4-FFF2-40B4-BE49-F238E27FC236}">
              <a16:creationId xmlns:a16="http://schemas.microsoft.com/office/drawing/2014/main" id="{4CE1C607-8270-4B44-8DC0-40A03BEB34F1}"/>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20" name="フローチャート: 判断 219">
          <a:extLst>
            <a:ext uri="{FF2B5EF4-FFF2-40B4-BE49-F238E27FC236}">
              <a16:creationId xmlns:a16="http://schemas.microsoft.com/office/drawing/2014/main" id="{66EB0A4D-A3AB-4905-8717-FC42AD0E9473}"/>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1BCE9CE-99E2-475F-A2F8-39FC852BF5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39851D8-69B0-4D43-97FA-C13A407E0E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8FE9133-81E5-449E-8C36-A1BEFE797A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37AA1BB-9667-4347-856D-57E3BD0EAE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9B0AE08-11C6-4F43-AE97-E02941377B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162451</xdr:rowOff>
    </xdr:from>
    <xdr:to>
      <xdr:col>55</xdr:col>
      <xdr:colOff>50800</xdr:colOff>
      <xdr:row>63</xdr:row>
      <xdr:rowOff>92601</xdr:rowOff>
    </xdr:to>
    <xdr:sp macro="" textlink="">
      <xdr:nvSpPr>
        <xdr:cNvPr id="226" name="楕円 225">
          <a:extLst>
            <a:ext uri="{FF2B5EF4-FFF2-40B4-BE49-F238E27FC236}">
              <a16:creationId xmlns:a16="http://schemas.microsoft.com/office/drawing/2014/main" id="{B6F81197-EFD6-4759-9D56-FD75A38F9962}"/>
            </a:ext>
          </a:extLst>
        </xdr:cNvPr>
        <xdr:cNvSpPr/>
      </xdr:nvSpPr>
      <xdr:spPr>
        <a:xfrm>
          <a:off x="10426700" y="107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140878</xdr:rowOff>
    </xdr:from>
    <xdr:ext cx="469744" cy="259045"/>
    <xdr:sp macro="" textlink="">
      <xdr:nvSpPr>
        <xdr:cNvPr id="227" name="【体育館・プール】&#10;一人当たり面積該当値テキスト">
          <a:extLst>
            <a:ext uri="{FF2B5EF4-FFF2-40B4-BE49-F238E27FC236}">
              <a16:creationId xmlns:a16="http://schemas.microsoft.com/office/drawing/2014/main" id="{7F26A7CA-AB94-4F37-A192-CD3DFF82EC30}"/>
            </a:ext>
          </a:extLst>
        </xdr:cNvPr>
        <xdr:cNvSpPr txBox="1"/>
      </xdr:nvSpPr>
      <xdr:spPr>
        <a:xfrm>
          <a:off x="10515600"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472</xdr:rowOff>
    </xdr:from>
    <xdr:to>
      <xdr:col>50</xdr:col>
      <xdr:colOff>165100</xdr:colOff>
      <xdr:row>63</xdr:row>
      <xdr:rowOff>102072</xdr:rowOff>
    </xdr:to>
    <xdr:sp macro="" textlink="">
      <xdr:nvSpPr>
        <xdr:cNvPr id="228" name="楕円 227">
          <a:extLst>
            <a:ext uri="{FF2B5EF4-FFF2-40B4-BE49-F238E27FC236}">
              <a16:creationId xmlns:a16="http://schemas.microsoft.com/office/drawing/2014/main" id="{F23EAF7E-A956-4470-A424-4F5BA4C16BC4}"/>
            </a:ext>
          </a:extLst>
        </xdr:cNvPr>
        <xdr:cNvSpPr/>
      </xdr:nvSpPr>
      <xdr:spPr>
        <a:xfrm>
          <a:off x="9588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41801</xdr:rowOff>
    </xdr:from>
    <xdr:to>
      <xdr:col>55</xdr:col>
      <xdr:colOff>0</xdr:colOff>
      <xdr:row>63</xdr:row>
      <xdr:rowOff>51272</xdr:rowOff>
    </xdr:to>
    <xdr:cxnSp macro="">
      <xdr:nvCxnSpPr>
        <xdr:cNvPr id="229" name="直線コネクタ 228">
          <a:extLst>
            <a:ext uri="{FF2B5EF4-FFF2-40B4-BE49-F238E27FC236}">
              <a16:creationId xmlns:a16="http://schemas.microsoft.com/office/drawing/2014/main" id="{5103495F-86BA-42C7-B81F-3E3AB2BAC9DA}"/>
            </a:ext>
          </a:extLst>
        </xdr:cNvPr>
        <xdr:cNvCxnSpPr/>
      </xdr:nvCxnSpPr>
      <xdr:spPr>
        <a:xfrm flipV="1">
          <a:off x="9639300" y="10843151"/>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30" name="楕円 229">
          <a:extLst>
            <a:ext uri="{FF2B5EF4-FFF2-40B4-BE49-F238E27FC236}">
              <a16:creationId xmlns:a16="http://schemas.microsoft.com/office/drawing/2014/main" id="{1B375BA2-B49D-40EE-84BB-A4D7C2D39EC2}"/>
            </a:ext>
          </a:extLst>
        </xdr:cNvPr>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51272</xdr:rowOff>
    </xdr:from>
    <xdr:to>
      <xdr:col>50</xdr:col>
      <xdr:colOff>114300</xdr:colOff>
      <xdr:row>63</xdr:row>
      <xdr:rowOff>58783</xdr:rowOff>
    </xdr:to>
    <xdr:cxnSp macro="">
      <xdr:nvCxnSpPr>
        <xdr:cNvPr id="231" name="直線コネクタ 230">
          <a:extLst>
            <a:ext uri="{FF2B5EF4-FFF2-40B4-BE49-F238E27FC236}">
              <a16:creationId xmlns:a16="http://schemas.microsoft.com/office/drawing/2014/main" id="{77C0BA28-EDDB-4F8E-BD08-EC1F73B46D35}"/>
            </a:ext>
          </a:extLst>
        </xdr:cNvPr>
        <xdr:cNvCxnSpPr/>
      </xdr:nvCxnSpPr>
      <xdr:spPr>
        <a:xfrm flipV="1">
          <a:off x="8750300" y="1085262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15167</xdr:rowOff>
    </xdr:from>
    <xdr:to>
      <xdr:col>41</xdr:col>
      <xdr:colOff>101600</xdr:colOff>
      <xdr:row>63</xdr:row>
      <xdr:rowOff>116767</xdr:rowOff>
    </xdr:to>
    <xdr:sp macro="" textlink="">
      <xdr:nvSpPr>
        <xdr:cNvPr id="232" name="楕円 231">
          <a:extLst>
            <a:ext uri="{FF2B5EF4-FFF2-40B4-BE49-F238E27FC236}">
              <a16:creationId xmlns:a16="http://schemas.microsoft.com/office/drawing/2014/main" id="{650945C6-F7AE-4F26-AF56-E63439347510}"/>
            </a:ext>
          </a:extLst>
        </xdr:cNvPr>
        <xdr:cNvSpPr/>
      </xdr:nvSpPr>
      <xdr:spPr>
        <a:xfrm>
          <a:off x="7810500" y="108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65967</xdr:rowOff>
    </xdr:to>
    <xdr:cxnSp macro="">
      <xdr:nvCxnSpPr>
        <xdr:cNvPr id="233" name="直線コネクタ 232">
          <a:extLst>
            <a:ext uri="{FF2B5EF4-FFF2-40B4-BE49-F238E27FC236}">
              <a16:creationId xmlns:a16="http://schemas.microsoft.com/office/drawing/2014/main" id="{4D84FA68-2881-4AB5-A5A6-6FFD7C2791DB}"/>
            </a:ext>
          </a:extLst>
        </xdr:cNvPr>
        <xdr:cNvCxnSpPr/>
      </xdr:nvCxnSpPr>
      <xdr:spPr>
        <a:xfrm flipV="1">
          <a:off x="7861300" y="10860133"/>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34" name="楕円 233">
          <a:extLst>
            <a:ext uri="{FF2B5EF4-FFF2-40B4-BE49-F238E27FC236}">
              <a16:creationId xmlns:a16="http://schemas.microsoft.com/office/drawing/2014/main" id="{F17CB3E9-A3C1-4967-889E-A8FC46B2155E}"/>
            </a:ext>
          </a:extLst>
        </xdr:cNvPr>
        <xdr:cNvSpPr/>
      </xdr:nvSpPr>
      <xdr:spPr>
        <a:xfrm>
          <a:off x="6921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65967</xdr:rowOff>
    </xdr:from>
    <xdr:to>
      <xdr:col>41</xdr:col>
      <xdr:colOff>50800</xdr:colOff>
      <xdr:row>63</xdr:row>
      <xdr:rowOff>70866</xdr:rowOff>
    </xdr:to>
    <xdr:cxnSp macro="">
      <xdr:nvCxnSpPr>
        <xdr:cNvPr id="235" name="直線コネクタ 234">
          <a:extLst>
            <a:ext uri="{FF2B5EF4-FFF2-40B4-BE49-F238E27FC236}">
              <a16:creationId xmlns:a16="http://schemas.microsoft.com/office/drawing/2014/main" id="{05588961-E2F8-4835-B56B-41E7D915D047}"/>
            </a:ext>
          </a:extLst>
        </xdr:cNvPr>
        <xdr:cNvCxnSpPr/>
      </xdr:nvCxnSpPr>
      <xdr:spPr>
        <a:xfrm flipV="1">
          <a:off x="6972300" y="108673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36" name="n_1aveValue【体育館・プール】&#10;一人当たり面積">
          <a:extLst>
            <a:ext uri="{FF2B5EF4-FFF2-40B4-BE49-F238E27FC236}">
              <a16:creationId xmlns:a16="http://schemas.microsoft.com/office/drawing/2014/main" id="{380BD358-49BB-4F75-AFB7-50637E40BBCB}"/>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37" name="n_2aveValue【体育館・プール】&#10;一人当たり面積">
          <a:extLst>
            <a:ext uri="{FF2B5EF4-FFF2-40B4-BE49-F238E27FC236}">
              <a16:creationId xmlns:a16="http://schemas.microsoft.com/office/drawing/2014/main" id="{6C1BC4E5-25EB-41A9-9AEA-21287B0B7553}"/>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38" name="n_3aveValue【体育館・プール】&#10;一人当たり面積">
          <a:extLst>
            <a:ext uri="{FF2B5EF4-FFF2-40B4-BE49-F238E27FC236}">
              <a16:creationId xmlns:a16="http://schemas.microsoft.com/office/drawing/2014/main" id="{10A094DB-D9B3-407C-B481-F4306C26D865}"/>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39" name="n_4aveValue【体育館・プール】&#10;一人当たり面積">
          <a:extLst>
            <a:ext uri="{FF2B5EF4-FFF2-40B4-BE49-F238E27FC236}">
              <a16:creationId xmlns:a16="http://schemas.microsoft.com/office/drawing/2014/main" id="{F24C6203-552D-49A2-957C-A6256D83EA24}"/>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93199</xdr:rowOff>
    </xdr:from>
    <xdr:ext cx="469744" cy="259045"/>
    <xdr:sp macro="" textlink="">
      <xdr:nvSpPr>
        <xdr:cNvPr id="240" name="n_1mainValue【体育館・プール】&#10;一人当たり面積">
          <a:extLst>
            <a:ext uri="{FF2B5EF4-FFF2-40B4-BE49-F238E27FC236}">
              <a16:creationId xmlns:a16="http://schemas.microsoft.com/office/drawing/2014/main" id="{BC214044-2447-476A-91E5-B6C6474F551D}"/>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41" name="n_2mainValue【体育館・プール】&#10;一人当たり面積">
          <a:extLst>
            <a:ext uri="{FF2B5EF4-FFF2-40B4-BE49-F238E27FC236}">
              <a16:creationId xmlns:a16="http://schemas.microsoft.com/office/drawing/2014/main" id="{D31209A5-DAF1-4156-B3EA-21944EAD7736}"/>
            </a:ext>
          </a:extLst>
        </xdr:cNvPr>
        <xdr:cNvSpPr txBox="1"/>
      </xdr:nvSpPr>
      <xdr:spPr>
        <a:xfrm>
          <a:off x="8515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107894</xdr:rowOff>
    </xdr:from>
    <xdr:ext cx="469744" cy="259045"/>
    <xdr:sp macro="" textlink="">
      <xdr:nvSpPr>
        <xdr:cNvPr id="242" name="n_3mainValue【体育館・プール】&#10;一人当たり面積">
          <a:extLst>
            <a:ext uri="{FF2B5EF4-FFF2-40B4-BE49-F238E27FC236}">
              <a16:creationId xmlns:a16="http://schemas.microsoft.com/office/drawing/2014/main" id="{AAEB7042-2C71-4078-A4B4-BB683FCC9628}"/>
            </a:ext>
          </a:extLst>
        </xdr:cNvPr>
        <xdr:cNvSpPr txBox="1"/>
      </xdr:nvSpPr>
      <xdr:spPr>
        <a:xfrm>
          <a:off x="7626427" y="1090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43" name="n_4mainValue【体育館・プール】&#10;一人当たり面積">
          <a:extLst>
            <a:ext uri="{FF2B5EF4-FFF2-40B4-BE49-F238E27FC236}">
              <a16:creationId xmlns:a16="http://schemas.microsoft.com/office/drawing/2014/main" id="{9F0246D2-A7F1-49A4-B152-1C8DD71D2E1A}"/>
            </a:ext>
          </a:extLst>
        </xdr:cNvPr>
        <xdr:cNvSpPr txBox="1"/>
      </xdr:nvSpPr>
      <xdr:spPr>
        <a:xfrm>
          <a:off x="6737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E8BE3210-CF6E-4F03-9F6E-FB2BCD4B51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FA89463-BB84-4913-A9CC-F19D676754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BD979050-66CF-44B1-9220-3A16EC0CCB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F5DC384B-EB92-49E1-AA12-5C46FDE6B4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28A898F-1A26-4811-B66F-2E88B46F57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9E6311B4-BF89-4A31-A308-5FE2D41B17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A9E8B307-00FD-4961-8903-B0880369CD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A50C0519-1354-4AFD-8DA8-5478C632D0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BA07DF9B-3165-4EBF-A3DB-759D1C6ECD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C76845C-C799-44E5-808A-E8975C5412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7A9804DA-E17C-479A-99E3-3D1A210405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55F55EFC-B0E9-478F-BE40-3532AB6620B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6" name="テキスト ボックス 255">
          <a:extLst>
            <a:ext uri="{FF2B5EF4-FFF2-40B4-BE49-F238E27FC236}">
              <a16:creationId xmlns:a16="http://schemas.microsoft.com/office/drawing/2014/main" id="{0113356E-A0CF-403D-9CBF-7FE58B4702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DAE77737-D54A-4A49-A70D-F4C0429F93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B82D1E5-7521-44CF-8C5C-5D919016663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E341CD88-2E1F-4D6A-84CC-A1F00CD968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A3AF6D5F-34D8-4EFA-958D-5C8B8474DB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77704DC-6172-44D3-9D82-EA70B75479C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C7D2E7E0-D1C3-4803-B013-C3196B62D3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AC2C9383-2FD9-46AF-B255-83A061179D3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3EADA30C-6E1E-4752-9CFD-7C2BDCB206B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1A395FD1-43F6-4A7F-B628-C69CB04D5D2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6" name="テキスト ボックス 265">
          <a:extLst>
            <a:ext uri="{FF2B5EF4-FFF2-40B4-BE49-F238E27FC236}">
              <a16:creationId xmlns:a16="http://schemas.microsoft.com/office/drawing/2014/main" id="{F2F7C092-6C31-42C9-B7A5-C3DDAA74333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BED5D11E-BB52-4342-B774-78889A387C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8F583687-2F53-4081-A163-F01487FD2D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69" name="直線コネクタ 268">
          <a:extLst>
            <a:ext uri="{FF2B5EF4-FFF2-40B4-BE49-F238E27FC236}">
              <a16:creationId xmlns:a16="http://schemas.microsoft.com/office/drawing/2014/main" id="{80AA2CEC-6755-41CB-BF58-585E654AA279}"/>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0" name="【福祉施設】&#10;有形固定資産減価償却率最小値テキスト">
          <a:extLst>
            <a:ext uri="{FF2B5EF4-FFF2-40B4-BE49-F238E27FC236}">
              <a16:creationId xmlns:a16="http://schemas.microsoft.com/office/drawing/2014/main" id="{B5876972-1EB9-4D5C-8C5A-3FD87C9ACD6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1" name="直線コネクタ 270">
          <a:extLst>
            <a:ext uri="{FF2B5EF4-FFF2-40B4-BE49-F238E27FC236}">
              <a16:creationId xmlns:a16="http://schemas.microsoft.com/office/drawing/2014/main" id="{B30E0D95-B78F-4439-AFAE-E040636286C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72" name="【福祉施設】&#10;有形固定資産減価償却率最大値テキスト">
          <a:extLst>
            <a:ext uri="{FF2B5EF4-FFF2-40B4-BE49-F238E27FC236}">
              <a16:creationId xmlns:a16="http://schemas.microsoft.com/office/drawing/2014/main" id="{F84A1A7D-D4FB-45E9-A397-7C6A14DEF6D3}"/>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73" name="直線コネクタ 272">
          <a:extLst>
            <a:ext uri="{FF2B5EF4-FFF2-40B4-BE49-F238E27FC236}">
              <a16:creationId xmlns:a16="http://schemas.microsoft.com/office/drawing/2014/main" id="{5FE6440C-AE09-42F5-B4ED-7461FBDBBC82}"/>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1CC126B7-23C7-49AC-A247-CFA2DD9E0F5E}"/>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75" name="フローチャート: 判断 274">
          <a:extLst>
            <a:ext uri="{FF2B5EF4-FFF2-40B4-BE49-F238E27FC236}">
              <a16:creationId xmlns:a16="http://schemas.microsoft.com/office/drawing/2014/main" id="{48F419E9-13CC-4E73-AE58-07E57980FE1B}"/>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76" name="フローチャート: 判断 275">
          <a:extLst>
            <a:ext uri="{FF2B5EF4-FFF2-40B4-BE49-F238E27FC236}">
              <a16:creationId xmlns:a16="http://schemas.microsoft.com/office/drawing/2014/main" id="{193D256D-0D00-45DE-A42F-5D560C2A04CA}"/>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77" name="フローチャート: 判断 276">
          <a:extLst>
            <a:ext uri="{FF2B5EF4-FFF2-40B4-BE49-F238E27FC236}">
              <a16:creationId xmlns:a16="http://schemas.microsoft.com/office/drawing/2014/main" id="{AB4520AE-1B0E-41BE-A2C1-30258078A735}"/>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8" name="フローチャート: 判断 277">
          <a:extLst>
            <a:ext uri="{FF2B5EF4-FFF2-40B4-BE49-F238E27FC236}">
              <a16:creationId xmlns:a16="http://schemas.microsoft.com/office/drawing/2014/main" id="{0B73526A-96BE-4E47-8CF0-38BB57D48963}"/>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79" name="フローチャート: 判断 278">
          <a:extLst>
            <a:ext uri="{FF2B5EF4-FFF2-40B4-BE49-F238E27FC236}">
              <a16:creationId xmlns:a16="http://schemas.microsoft.com/office/drawing/2014/main" id="{7FDA0539-C37F-4887-978B-1FDA5B86B0CB}"/>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379202B-2D1C-477C-A69D-08DDB9495A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D121EC8-15CE-44BD-8925-FC15E5BA0C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8940E66-1511-45FD-BCE3-8E39A4A72E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8DAB034-C090-4F32-AA19-951D6E0803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56EA1F2-C08C-4E4D-B081-8156BCF589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85" name="楕円 284">
          <a:extLst>
            <a:ext uri="{FF2B5EF4-FFF2-40B4-BE49-F238E27FC236}">
              <a16:creationId xmlns:a16="http://schemas.microsoft.com/office/drawing/2014/main" id="{9D098AF5-D459-49EB-904E-BC86E6DB07EC}"/>
            </a:ext>
          </a:extLst>
        </xdr:cNvPr>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5A89F6E1-848E-4CE9-A1D8-72827DFEBD2C}"/>
            </a:ext>
          </a:extLst>
        </xdr:cNvPr>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287" name="楕円 286">
          <a:extLst>
            <a:ext uri="{FF2B5EF4-FFF2-40B4-BE49-F238E27FC236}">
              <a16:creationId xmlns:a16="http://schemas.microsoft.com/office/drawing/2014/main" id="{BE4B885A-BFCB-4A36-B895-C719B416585A}"/>
            </a:ext>
          </a:extLst>
        </xdr:cNvPr>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56062</xdr:rowOff>
    </xdr:to>
    <xdr:cxnSp macro="">
      <xdr:nvCxnSpPr>
        <xdr:cNvPr id="288" name="直線コネクタ 287">
          <a:extLst>
            <a:ext uri="{FF2B5EF4-FFF2-40B4-BE49-F238E27FC236}">
              <a16:creationId xmlns:a16="http://schemas.microsoft.com/office/drawing/2014/main" id="{30CAACF2-F791-45E9-A33E-04F31184C313}"/>
            </a:ext>
          </a:extLst>
        </xdr:cNvPr>
        <xdr:cNvCxnSpPr/>
      </xdr:nvCxnSpPr>
      <xdr:spPr>
        <a:xfrm flipV="1">
          <a:off x="3797300" y="142210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289" name="楕円 288">
          <a:extLst>
            <a:ext uri="{FF2B5EF4-FFF2-40B4-BE49-F238E27FC236}">
              <a16:creationId xmlns:a16="http://schemas.microsoft.com/office/drawing/2014/main" id="{039E1681-93CE-4041-8B2B-060CDACA510B}"/>
            </a:ext>
          </a:extLst>
        </xdr:cNvPr>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56062</xdr:rowOff>
    </xdr:to>
    <xdr:cxnSp macro="">
      <xdr:nvCxnSpPr>
        <xdr:cNvPr id="290" name="直線コネクタ 289">
          <a:extLst>
            <a:ext uri="{FF2B5EF4-FFF2-40B4-BE49-F238E27FC236}">
              <a16:creationId xmlns:a16="http://schemas.microsoft.com/office/drawing/2014/main" id="{2EECD528-DD0F-4851-BDE4-81B59BE592EE}"/>
            </a:ext>
          </a:extLst>
        </xdr:cNvPr>
        <xdr:cNvCxnSpPr/>
      </xdr:nvCxnSpPr>
      <xdr:spPr>
        <a:xfrm>
          <a:off x="2908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1" name="楕円 290">
          <a:extLst>
            <a:ext uri="{FF2B5EF4-FFF2-40B4-BE49-F238E27FC236}">
              <a16:creationId xmlns:a16="http://schemas.microsoft.com/office/drawing/2014/main" id="{C2B19D7E-F719-4C22-9174-E0FCDC9A584B}"/>
            </a:ext>
          </a:extLst>
        </xdr:cNvPr>
        <xdr:cNvSpPr/>
      </xdr:nvSpPr>
      <xdr:spPr>
        <a:xfrm>
          <a:off x="1968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158931</xdr:rowOff>
    </xdr:from>
    <xdr:to>
      <xdr:col>15</xdr:col>
      <xdr:colOff>50800</xdr:colOff>
      <xdr:row>83</xdr:row>
      <xdr:rowOff>20138</xdr:rowOff>
    </xdr:to>
    <xdr:cxnSp macro="">
      <xdr:nvCxnSpPr>
        <xdr:cNvPr id="292" name="直線コネクタ 291">
          <a:extLst>
            <a:ext uri="{FF2B5EF4-FFF2-40B4-BE49-F238E27FC236}">
              <a16:creationId xmlns:a16="http://schemas.microsoft.com/office/drawing/2014/main" id="{27129E17-DE32-4EEE-A6A8-F1A5E42B3993}"/>
            </a:ext>
          </a:extLst>
        </xdr:cNvPr>
        <xdr:cNvCxnSpPr/>
      </xdr:nvCxnSpPr>
      <xdr:spPr>
        <a:xfrm>
          <a:off x="2019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72208</xdr:rowOff>
    </xdr:from>
    <xdr:to>
      <xdr:col>6</xdr:col>
      <xdr:colOff>38100</xdr:colOff>
      <xdr:row>83</xdr:row>
      <xdr:rowOff>2358</xdr:rowOff>
    </xdr:to>
    <xdr:sp macro="" textlink="">
      <xdr:nvSpPr>
        <xdr:cNvPr id="293" name="楕円 292">
          <a:extLst>
            <a:ext uri="{FF2B5EF4-FFF2-40B4-BE49-F238E27FC236}">
              <a16:creationId xmlns:a16="http://schemas.microsoft.com/office/drawing/2014/main" id="{68EAC985-DF8A-456B-B046-3CC9DA64AB05}"/>
            </a:ext>
          </a:extLst>
        </xdr:cNvPr>
        <xdr:cNvSpPr/>
      </xdr:nvSpPr>
      <xdr:spPr>
        <a:xfrm>
          <a:off x="1079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123008</xdr:rowOff>
    </xdr:from>
    <xdr:to>
      <xdr:col>10</xdr:col>
      <xdr:colOff>114300</xdr:colOff>
      <xdr:row>82</xdr:row>
      <xdr:rowOff>158931</xdr:rowOff>
    </xdr:to>
    <xdr:cxnSp macro="">
      <xdr:nvCxnSpPr>
        <xdr:cNvPr id="294" name="直線コネクタ 293">
          <a:extLst>
            <a:ext uri="{FF2B5EF4-FFF2-40B4-BE49-F238E27FC236}">
              <a16:creationId xmlns:a16="http://schemas.microsoft.com/office/drawing/2014/main" id="{96B2446C-32A5-4531-8437-EC137B8DDE89}"/>
            </a:ext>
          </a:extLst>
        </xdr:cNvPr>
        <xdr:cNvCxnSpPr/>
      </xdr:nvCxnSpPr>
      <xdr:spPr>
        <a:xfrm>
          <a:off x="1130300" y="141819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95" name="n_1aveValue【福祉施設】&#10;有形固定資産減価償却率">
          <a:extLst>
            <a:ext uri="{FF2B5EF4-FFF2-40B4-BE49-F238E27FC236}">
              <a16:creationId xmlns:a16="http://schemas.microsoft.com/office/drawing/2014/main" id="{F8135552-2A87-4B8B-B415-0530846AED26}"/>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96" name="n_2aveValue【福祉施設】&#10;有形固定資産減価償却率">
          <a:extLst>
            <a:ext uri="{FF2B5EF4-FFF2-40B4-BE49-F238E27FC236}">
              <a16:creationId xmlns:a16="http://schemas.microsoft.com/office/drawing/2014/main" id="{D76061E1-560B-414C-AD90-915FFD35851C}"/>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97" name="n_3aveValue【福祉施設】&#10;有形固定資産減価償却率">
          <a:extLst>
            <a:ext uri="{FF2B5EF4-FFF2-40B4-BE49-F238E27FC236}">
              <a16:creationId xmlns:a16="http://schemas.microsoft.com/office/drawing/2014/main" id="{D542D13D-C555-4E89-BF73-984621E0ADE1}"/>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98" name="n_4aveValue【福祉施設】&#10;有形固定資産減価償却率">
          <a:extLst>
            <a:ext uri="{FF2B5EF4-FFF2-40B4-BE49-F238E27FC236}">
              <a16:creationId xmlns:a16="http://schemas.microsoft.com/office/drawing/2014/main" id="{B4710C37-1B53-4FDA-90AD-01FCEB475211}"/>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299" name="n_1mainValue【福祉施設】&#10;有形固定資産減価償却率">
          <a:extLst>
            <a:ext uri="{FF2B5EF4-FFF2-40B4-BE49-F238E27FC236}">
              <a16:creationId xmlns:a16="http://schemas.microsoft.com/office/drawing/2014/main" id="{AEA6D79B-23CD-48FA-A149-244DECB66909}"/>
            </a:ext>
          </a:extLst>
        </xdr:cNvPr>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00" name="n_2mainValue【福祉施設】&#10;有形固定資産減価償却率">
          <a:extLst>
            <a:ext uri="{FF2B5EF4-FFF2-40B4-BE49-F238E27FC236}">
              <a16:creationId xmlns:a16="http://schemas.microsoft.com/office/drawing/2014/main" id="{FA628437-F51C-4FBD-AD7B-57371387342A}"/>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01" name="n_3mainValue【福祉施設】&#10;有形固定資産減価償却率">
          <a:extLst>
            <a:ext uri="{FF2B5EF4-FFF2-40B4-BE49-F238E27FC236}">
              <a16:creationId xmlns:a16="http://schemas.microsoft.com/office/drawing/2014/main" id="{5BDDF1A2-DD13-4469-9D26-A41E9EB8DDB7}"/>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164935</xdr:rowOff>
    </xdr:from>
    <xdr:ext cx="405111" cy="259045"/>
    <xdr:sp macro="" textlink="">
      <xdr:nvSpPr>
        <xdr:cNvPr id="302" name="n_4mainValue【福祉施設】&#10;有形固定資産減価償却率">
          <a:extLst>
            <a:ext uri="{FF2B5EF4-FFF2-40B4-BE49-F238E27FC236}">
              <a16:creationId xmlns:a16="http://schemas.microsoft.com/office/drawing/2014/main" id="{093822B5-7CBC-42C5-9832-0B06718A11C5}"/>
            </a:ext>
          </a:extLst>
        </xdr:cNvPr>
        <xdr:cNvSpPr txBox="1"/>
      </xdr:nvSpPr>
      <xdr:spPr>
        <a:xfrm>
          <a:off x="927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A805D0D5-8C81-4855-A332-A22C77B115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C3B60785-771A-452C-A325-0A7F6343AC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EBF9CE00-C234-4408-8238-E8ED659718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B45D7461-BB67-4116-B613-1637A3545C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EBE10F-CFCE-4184-8F61-278ADB3EE7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C9000EB7-6AD2-4B73-B624-6D56C3FA26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4589F14-B14B-4B0F-B7A0-41E1B7098A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607580E8-208C-4DDD-BA06-AA94E43CA5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4A40DDF-86B6-426C-B164-E53C50852B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2039FF4D-D33B-4133-AD88-01DEFDE2F4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52144003-008C-4FC3-94A4-061CC9CD8F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188560BC-69FC-47B9-8252-A7AAA1508E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FAC7746C-5AA4-46FF-B7FA-7DFA8EB3D9F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9F5D2CB5-0D78-4EC3-A6E3-D19294D05E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96AFEE41-569F-4D63-B4D6-092E283E7E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4AE20F19-EBEF-4DDD-AA6C-50156DC71C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581AC215-F8B4-4D6C-9B3D-96A430E8C2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21D9CD7E-AE42-4D53-958C-73D800B8F4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B4C23170-55EE-4772-A65B-D1DF2C41158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525B5BC6-4E04-47C4-9022-AE0FA799AC1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C5927813-6CBC-4BCB-8CB2-1833ED7CEF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18C01005-2A82-4321-835E-379465725D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D27BF3DA-6F51-49E5-B812-FCF42A7538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26" name="直線コネクタ 325">
          <a:extLst>
            <a:ext uri="{FF2B5EF4-FFF2-40B4-BE49-F238E27FC236}">
              <a16:creationId xmlns:a16="http://schemas.microsoft.com/office/drawing/2014/main" id="{99E75B2F-A75A-47A5-8EC8-8EBE5F683108}"/>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27" name="【福祉施設】&#10;一人当たり面積最小値テキスト">
          <a:extLst>
            <a:ext uri="{FF2B5EF4-FFF2-40B4-BE49-F238E27FC236}">
              <a16:creationId xmlns:a16="http://schemas.microsoft.com/office/drawing/2014/main" id="{037A52B8-4099-471A-ACF7-E313C261CB4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28" name="直線コネクタ 327">
          <a:extLst>
            <a:ext uri="{FF2B5EF4-FFF2-40B4-BE49-F238E27FC236}">
              <a16:creationId xmlns:a16="http://schemas.microsoft.com/office/drawing/2014/main" id="{1B371CC5-2A96-43DE-A370-BB140029FEBD}"/>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29" name="【福祉施設】&#10;一人当たり面積最大値テキスト">
          <a:extLst>
            <a:ext uri="{FF2B5EF4-FFF2-40B4-BE49-F238E27FC236}">
              <a16:creationId xmlns:a16="http://schemas.microsoft.com/office/drawing/2014/main" id="{C2CA567C-A3F8-49F7-A312-0A29CB96F16C}"/>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30" name="直線コネクタ 329">
          <a:extLst>
            <a:ext uri="{FF2B5EF4-FFF2-40B4-BE49-F238E27FC236}">
              <a16:creationId xmlns:a16="http://schemas.microsoft.com/office/drawing/2014/main" id="{EA9A44E6-227B-4D00-AEC3-3AC6E6C89075}"/>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31" name="【福祉施設】&#10;一人当たり面積平均値テキスト">
          <a:extLst>
            <a:ext uri="{FF2B5EF4-FFF2-40B4-BE49-F238E27FC236}">
              <a16:creationId xmlns:a16="http://schemas.microsoft.com/office/drawing/2014/main" id="{17800BAA-CD70-46A4-873D-9509C3087899}"/>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32" name="フローチャート: 判断 331">
          <a:extLst>
            <a:ext uri="{FF2B5EF4-FFF2-40B4-BE49-F238E27FC236}">
              <a16:creationId xmlns:a16="http://schemas.microsoft.com/office/drawing/2014/main" id="{DA23090B-DCA4-4104-A1B9-8CAA9375731C}"/>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33" name="フローチャート: 判断 332">
          <a:extLst>
            <a:ext uri="{FF2B5EF4-FFF2-40B4-BE49-F238E27FC236}">
              <a16:creationId xmlns:a16="http://schemas.microsoft.com/office/drawing/2014/main" id="{12A17B8A-3CBD-4838-AD1F-9C587DAC7BC6}"/>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34" name="フローチャート: 判断 333">
          <a:extLst>
            <a:ext uri="{FF2B5EF4-FFF2-40B4-BE49-F238E27FC236}">
              <a16:creationId xmlns:a16="http://schemas.microsoft.com/office/drawing/2014/main" id="{AE6C34C1-95D4-4F4A-A2AA-AB6B5DB70BD4}"/>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35" name="フローチャート: 判断 334">
          <a:extLst>
            <a:ext uri="{FF2B5EF4-FFF2-40B4-BE49-F238E27FC236}">
              <a16:creationId xmlns:a16="http://schemas.microsoft.com/office/drawing/2014/main" id="{C32348B0-8613-4CB3-B08D-4FA6FD78DD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36" name="フローチャート: 判断 335">
          <a:extLst>
            <a:ext uri="{FF2B5EF4-FFF2-40B4-BE49-F238E27FC236}">
              <a16:creationId xmlns:a16="http://schemas.microsoft.com/office/drawing/2014/main" id="{36859431-7EF3-4B69-9CFB-C6B30CE9FE2E}"/>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BC90F0-859E-4418-98DE-F8A25BF257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C21DEE1-35AF-41FA-9FD0-B9B57DBCD1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C11EA74-DAB4-449A-927A-076FB7A547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044E2A6-7B5C-4D2E-95D1-1EA995751F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5194ACA-EE0A-4C2C-B485-F8401FBDE2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342" name="楕円 341">
          <a:extLst>
            <a:ext uri="{FF2B5EF4-FFF2-40B4-BE49-F238E27FC236}">
              <a16:creationId xmlns:a16="http://schemas.microsoft.com/office/drawing/2014/main" id="{1B25660A-365A-4897-8711-32FE1B6ED2EA}"/>
            </a:ext>
          </a:extLst>
        </xdr:cNvPr>
        <xdr:cNvSpPr/>
      </xdr:nvSpPr>
      <xdr:spPr>
        <a:xfrm>
          <a:off x="10426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343" name="【福祉施設】&#10;一人当たり面積該当値テキスト">
          <a:extLst>
            <a:ext uri="{FF2B5EF4-FFF2-40B4-BE49-F238E27FC236}">
              <a16:creationId xmlns:a16="http://schemas.microsoft.com/office/drawing/2014/main" id="{ACCA2239-1A1B-42AE-867E-C701895C30AE}"/>
            </a:ext>
          </a:extLst>
        </xdr:cNvPr>
        <xdr:cNvSpPr txBox="1"/>
      </xdr:nvSpPr>
      <xdr:spPr>
        <a:xfrm>
          <a:off x="1051560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153797</xdr:rowOff>
    </xdr:from>
    <xdr:to>
      <xdr:col>50</xdr:col>
      <xdr:colOff>165100</xdr:colOff>
      <xdr:row>86</xdr:row>
      <xdr:rowOff>83947</xdr:rowOff>
    </xdr:to>
    <xdr:sp macro="" textlink="">
      <xdr:nvSpPr>
        <xdr:cNvPr id="344" name="楕円 343">
          <a:extLst>
            <a:ext uri="{FF2B5EF4-FFF2-40B4-BE49-F238E27FC236}">
              <a16:creationId xmlns:a16="http://schemas.microsoft.com/office/drawing/2014/main" id="{D520FA8E-38E7-4AC8-8848-F50EDFC32A78}"/>
            </a:ext>
          </a:extLst>
        </xdr:cNvPr>
        <xdr:cNvSpPr/>
      </xdr:nvSpPr>
      <xdr:spPr>
        <a:xfrm>
          <a:off x="9588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33147</xdr:rowOff>
    </xdr:to>
    <xdr:cxnSp macro="">
      <xdr:nvCxnSpPr>
        <xdr:cNvPr id="345" name="直線コネクタ 344">
          <a:extLst>
            <a:ext uri="{FF2B5EF4-FFF2-40B4-BE49-F238E27FC236}">
              <a16:creationId xmlns:a16="http://schemas.microsoft.com/office/drawing/2014/main" id="{1AD4758D-C4AC-496C-BB44-EBC81BEF1007}"/>
            </a:ext>
          </a:extLst>
        </xdr:cNvPr>
        <xdr:cNvCxnSpPr/>
      </xdr:nvCxnSpPr>
      <xdr:spPr>
        <a:xfrm>
          <a:off x="9639300" y="14777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156083</xdr:rowOff>
    </xdr:from>
    <xdr:to>
      <xdr:col>46</xdr:col>
      <xdr:colOff>38100</xdr:colOff>
      <xdr:row>86</xdr:row>
      <xdr:rowOff>86233</xdr:rowOff>
    </xdr:to>
    <xdr:sp macro="" textlink="">
      <xdr:nvSpPr>
        <xdr:cNvPr id="346" name="楕円 345">
          <a:extLst>
            <a:ext uri="{FF2B5EF4-FFF2-40B4-BE49-F238E27FC236}">
              <a16:creationId xmlns:a16="http://schemas.microsoft.com/office/drawing/2014/main" id="{5BC51867-2D48-4C0E-8C2E-4C39DC5F3196}"/>
            </a:ext>
          </a:extLst>
        </xdr:cNvPr>
        <xdr:cNvSpPr/>
      </xdr:nvSpPr>
      <xdr:spPr>
        <a:xfrm>
          <a:off x="8699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33147</xdr:rowOff>
    </xdr:from>
    <xdr:to>
      <xdr:col>50</xdr:col>
      <xdr:colOff>114300</xdr:colOff>
      <xdr:row>86</xdr:row>
      <xdr:rowOff>35433</xdr:rowOff>
    </xdr:to>
    <xdr:cxnSp macro="">
      <xdr:nvCxnSpPr>
        <xdr:cNvPr id="347" name="直線コネクタ 346">
          <a:extLst>
            <a:ext uri="{FF2B5EF4-FFF2-40B4-BE49-F238E27FC236}">
              <a16:creationId xmlns:a16="http://schemas.microsoft.com/office/drawing/2014/main" id="{8FBDA0CC-6904-45C5-97E6-3A6E4E57E3DE}"/>
            </a:ext>
          </a:extLst>
        </xdr:cNvPr>
        <xdr:cNvCxnSpPr/>
      </xdr:nvCxnSpPr>
      <xdr:spPr>
        <a:xfrm flipV="1">
          <a:off x="8750300" y="147778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158369</xdr:rowOff>
    </xdr:from>
    <xdr:to>
      <xdr:col>41</xdr:col>
      <xdr:colOff>101600</xdr:colOff>
      <xdr:row>86</xdr:row>
      <xdr:rowOff>88519</xdr:rowOff>
    </xdr:to>
    <xdr:sp macro="" textlink="">
      <xdr:nvSpPr>
        <xdr:cNvPr id="348" name="楕円 347">
          <a:extLst>
            <a:ext uri="{FF2B5EF4-FFF2-40B4-BE49-F238E27FC236}">
              <a16:creationId xmlns:a16="http://schemas.microsoft.com/office/drawing/2014/main" id="{EE30C924-E5B3-4C13-83BE-0E9BCAAC5F22}"/>
            </a:ext>
          </a:extLst>
        </xdr:cNvPr>
        <xdr:cNvSpPr/>
      </xdr:nvSpPr>
      <xdr:spPr>
        <a:xfrm>
          <a:off x="7810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35433</xdr:rowOff>
    </xdr:from>
    <xdr:to>
      <xdr:col>45</xdr:col>
      <xdr:colOff>177800</xdr:colOff>
      <xdr:row>86</xdr:row>
      <xdr:rowOff>37719</xdr:rowOff>
    </xdr:to>
    <xdr:cxnSp macro="">
      <xdr:nvCxnSpPr>
        <xdr:cNvPr id="349" name="直線コネクタ 348">
          <a:extLst>
            <a:ext uri="{FF2B5EF4-FFF2-40B4-BE49-F238E27FC236}">
              <a16:creationId xmlns:a16="http://schemas.microsoft.com/office/drawing/2014/main" id="{CDF5ECCE-9B6E-41CC-B316-A5E105B4A935}"/>
            </a:ext>
          </a:extLst>
        </xdr:cNvPr>
        <xdr:cNvCxnSpPr/>
      </xdr:nvCxnSpPr>
      <xdr:spPr>
        <a:xfrm flipV="1">
          <a:off x="7861300" y="147801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160274</xdr:rowOff>
    </xdr:from>
    <xdr:to>
      <xdr:col>36</xdr:col>
      <xdr:colOff>165100</xdr:colOff>
      <xdr:row>86</xdr:row>
      <xdr:rowOff>90424</xdr:rowOff>
    </xdr:to>
    <xdr:sp macro="" textlink="">
      <xdr:nvSpPr>
        <xdr:cNvPr id="350" name="楕円 349">
          <a:extLst>
            <a:ext uri="{FF2B5EF4-FFF2-40B4-BE49-F238E27FC236}">
              <a16:creationId xmlns:a16="http://schemas.microsoft.com/office/drawing/2014/main" id="{B09EFA01-3644-484F-AF07-9F23DB50B6EC}"/>
            </a:ext>
          </a:extLst>
        </xdr:cNvPr>
        <xdr:cNvSpPr/>
      </xdr:nvSpPr>
      <xdr:spPr>
        <a:xfrm>
          <a:off x="6921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37719</xdr:rowOff>
    </xdr:from>
    <xdr:to>
      <xdr:col>41</xdr:col>
      <xdr:colOff>50800</xdr:colOff>
      <xdr:row>86</xdr:row>
      <xdr:rowOff>39624</xdr:rowOff>
    </xdr:to>
    <xdr:cxnSp macro="">
      <xdr:nvCxnSpPr>
        <xdr:cNvPr id="351" name="直線コネクタ 350">
          <a:extLst>
            <a:ext uri="{FF2B5EF4-FFF2-40B4-BE49-F238E27FC236}">
              <a16:creationId xmlns:a16="http://schemas.microsoft.com/office/drawing/2014/main" id="{30AC4742-6946-4287-BA7B-CEEA92B3853C}"/>
            </a:ext>
          </a:extLst>
        </xdr:cNvPr>
        <xdr:cNvCxnSpPr/>
      </xdr:nvCxnSpPr>
      <xdr:spPr>
        <a:xfrm flipV="1">
          <a:off x="6972300" y="147824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52" name="n_1aveValue【福祉施設】&#10;一人当たり面積">
          <a:extLst>
            <a:ext uri="{FF2B5EF4-FFF2-40B4-BE49-F238E27FC236}">
              <a16:creationId xmlns:a16="http://schemas.microsoft.com/office/drawing/2014/main" id="{CCD37057-8241-436F-9567-E6CC19E5F16D}"/>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53" name="n_2aveValue【福祉施設】&#10;一人当たり面積">
          <a:extLst>
            <a:ext uri="{FF2B5EF4-FFF2-40B4-BE49-F238E27FC236}">
              <a16:creationId xmlns:a16="http://schemas.microsoft.com/office/drawing/2014/main" id="{26C1029F-1764-4D3D-9B50-116A72E7F96C}"/>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54" name="n_3aveValue【福祉施設】&#10;一人当たり面積">
          <a:extLst>
            <a:ext uri="{FF2B5EF4-FFF2-40B4-BE49-F238E27FC236}">
              <a16:creationId xmlns:a16="http://schemas.microsoft.com/office/drawing/2014/main" id="{449C42F9-5394-49A2-B354-51D5EDF8DF88}"/>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55" name="n_4aveValue【福祉施設】&#10;一人当たり面積">
          <a:extLst>
            <a:ext uri="{FF2B5EF4-FFF2-40B4-BE49-F238E27FC236}">
              <a16:creationId xmlns:a16="http://schemas.microsoft.com/office/drawing/2014/main" id="{878CBF9B-ABC4-48D4-BC3E-C817021F7416}"/>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75074</xdr:rowOff>
    </xdr:from>
    <xdr:ext cx="469744" cy="259045"/>
    <xdr:sp macro="" textlink="">
      <xdr:nvSpPr>
        <xdr:cNvPr id="356" name="n_1mainValue【福祉施設】&#10;一人当たり面積">
          <a:extLst>
            <a:ext uri="{FF2B5EF4-FFF2-40B4-BE49-F238E27FC236}">
              <a16:creationId xmlns:a16="http://schemas.microsoft.com/office/drawing/2014/main" id="{82BE74D0-12EF-452B-BD65-F1D6CFE247E0}"/>
            </a:ext>
          </a:extLst>
        </xdr:cNvPr>
        <xdr:cNvSpPr txBox="1"/>
      </xdr:nvSpPr>
      <xdr:spPr>
        <a:xfrm>
          <a:off x="93917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77360</xdr:rowOff>
    </xdr:from>
    <xdr:ext cx="469744" cy="259045"/>
    <xdr:sp macro="" textlink="">
      <xdr:nvSpPr>
        <xdr:cNvPr id="357" name="n_2mainValue【福祉施設】&#10;一人当たり面積">
          <a:extLst>
            <a:ext uri="{FF2B5EF4-FFF2-40B4-BE49-F238E27FC236}">
              <a16:creationId xmlns:a16="http://schemas.microsoft.com/office/drawing/2014/main" id="{8248E41E-3789-4438-B89F-C6F98CE75113}"/>
            </a:ext>
          </a:extLst>
        </xdr:cNvPr>
        <xdr:cNvSpPr txBox="1"/>
      </xdr:nvSpPr>
      <xdr:spPr>
        <a:xfrm>
          <a:off x="85154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79646</xdr:rowOff>
    </xdr:from>
    <xdr:ext cx="469744" cy="259045"/>
    <xdr:sp macro="" textlink="">
      <xdr:nvSpPr>
        <xdr:cNvPr id="358" name="n_3mainValue【福祉施設】&#10;一人当たり面積">
          <a:extLst>
            <a:ext uri="{FF2B5EF4-FFF2-40B4-BE49-F238E27FC236}">
              <a16:creationId xmlns:a16="http://schemas.microsoft.com/office/drawing/2014/main" id="{A8213113-C50F-44B9-8365-B41952039FE6}"/>
            </a:ext>
          </a:extLst>
        </xdr:cNvPr>
        <xdr:cNvSpPr txBox="1"/>
      </xdr:nvSpPr>
      <xdr:spPr>
        <a:xfrm>
          <a:off x="7626427"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81551</xdr:rowOff>
    </xdr:from>
    <xdr:ext cx="469744" cy="259045"/>
    <xdr:sp macro="" textlink="">
      <xdr:nvSpPr>
        <xdr:cNvPr id="359" name="n_4mainValue【福祉施設】&#10;一人当たり面積">
          <a:extLst>
            <a:ext uri="{FF2B5EF4-FFF2-40B4-BE49-F238E27FC236}">
              <a16:creationId xmlns:a16="http://schemas.microsoft.com/office/drawing/2014/main" id="{9D49ECB5-6D3A-4703-933C-FB8694A9DBEC}"/>
            </a:ext>
          </a:extLst>
        </xdr:cNvPr>
        <xdr:cNvSpPr txBox="1"/>
      </xdr:nvSpPr>
      <xdr:spPr>
        <a:xfrm>
          <a:off x="6737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125AAD17-62B8-46C6-8827-808753800A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1C36E67-9962-497E-BD2E-E6A9390A38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9BB4B51-2453-4AEC-9041-EB0616E5FB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DFB69991-DAA4-4B0B-8893-2EF510E0BE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7939D521-A314-474A-BE36-572B6DF2FA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EAB8C550-85D6-4469-898A-99373BB9A3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12BFC88-B8F6-4369-BA27-0D85CEE1C1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D0827CA5-0E1C-43EE-9548-D22DB3D3FE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75998EA1-C335-4DA1-82E7-D2B7740281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B9D3EC24-D38C-42AE-87C7-C426F5AC56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9BC3DD4E-4CB8-4EFF-95E2-1563A4506A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8DDA9CFE-D383-4216-AE1D-3E71E3794C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516CC1A3-95BF-4980-8346-15174BD451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41A02050-2240-41F8-A12B-76265AE466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3397776D-CEE3-460E-9110-4500BFD1EE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E43EAC0A-BEB8-4BB4-9C63-72BFC8935B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355895E9-608D-4AC4-8108-7902DE5AE5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3F16996-9AE5-49F1-9CC1-A017D9CA18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F5A740B7-F954-43F2-91E7-E5F3CDCA4D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672FBB3C-3285-4140-BAC5-6913DB3BFE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A5A44330-5782-4927-88E9-3A4C684A52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F79ECD70-7DB8-4CEA-A01A-FA4ED6E56E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3C1E0FE-5D00-47E9-A1E8-A01BED7E38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BBDAC0E4-541C-447F-89A3-C6FC27ED4C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62EDDF0-724E-43CB-984E-5C4448D2DD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6A48CAB7-551D-4623-8094-8B6DC7A613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AE67E328-C28B-4BA0-945C-DE4EEBA7E2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D4C8F3B9-3EF4-48A3-86E2-3E957A3A8B0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763EE9B1-0539-477A-BB17-F3877C9455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F35CF7D8-397F-4433-9D9F-66267EAAFD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931B4FC-D8EB-4105-BEB8-9844D7C889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701B5079-4778-4B82-B58B-9A261E8EAB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72419775-8AC6-486C-9358-DAFD06C45D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92E1C3D9-88D5-437F-80C5-1854DF1FBC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AD9582E9-8131-46F8-9FF7-C857EACF90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29FB9B1D-1B29-4E71-9F56-825D108F86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D29EF3A5-EF46-4B5F-924E-D1CF45277E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60BA8283-9D41-4B90-A8A4-EC78E35260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F14D48C7-9CDA-4138-A9D7-2B118730B1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29CF7A73-9AA5-44B4-8DDA-C6991D7CE4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B8A43CF4-6E6E-4DFA-8EB1-145F9A2ADC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6DFE9CF7-042B-4247-97A6-2905AF7A8FFB}"/>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7D01DDCA-31B1-49CC-BE75-831BC213C28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0A42AFA7-FF58-4FE2-B14D-45E2DA70B5B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AFF4A4EC-C085-42E7-8180-FF17DEE6DC8F}"/>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05" name="直線コネクタ 404">
          <a:extLst>
            <a:ext uri="{FF2B5EF4-FFF2-40B4-BE49-F238E27FC236}">
              <a16:creationId xmlns:a16="http://schemas.microsoft.com/office/drawing/2014/main" id="{BF573FCB-BBD2-47BE-9076-115B3318A07C}"/>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733DEE37-9D2D-49E1-BF6E-73C1987EDE33}"/>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7" name="フローチャート: 判断 406">
          <a:extLst>
            <a:ext uri="{FF2B5EF4-FFF2-40B4-BE49-F238E27FC236}">
              <a16:creationId xmlns:a16="http://schemas.microsoft.com/office/drawing/2014/main" id="{2422FD23-4FBD-4711-A5AE-F2695695C4A3}"/>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08" name="フローチャート: 判断 407">
          <a:extLst>
            <a:ext uri="{FF2B5EF4-FFF2-40B4-BE49-F238E27FC236}">
              <a16:creationId xmlns:a16="http://schemas.microsoft.com/office/drawing/2014/main" id="{9D1168F7-7F8E-4E67-8E58-ED802B601A6D}"/>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09" name="フローチャート: 判断 408">
          <a:extLst>
            <a:ext uri="{FF2B5EF4-FFF2-40B4-BE49-F238E27FC236}">
              <a16:creationId xmlns:a16="http://schemas.microsoft.com/office/drawing/2014/main" id="{EEA3E536-53AC-4ACD-A5F5-F924DE1BF4F9}"/>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10" name="フローチャート: 判断 409">
          <a:extLst>
            <a:ext uri="{FF2B5EF4-FFF2-40B4-BE49-F238E27FC236}">
              <a16:creationId xmlns:a16="http://schemas.microsoft.com/office/drawing/2014/main" id="{B9BD6C3F-C419-4921-A614-11C354538C37}"/>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1" name="フローチャート: 判断 410">
          <a:extLst>
            <a:ext uri="{FF2B5EF4-FFF2-40B4-BE49-F238E27FC236}">
              <a16:creationId xmlns:a16="http://schemas.microsoft.com/office/drawing/2014/main" id="{CA533162-AEB3-42E4-A5A6-D5410DF14634}"/>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6C13463-6DE7-4E0B-A0EF-4A52DFB83D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436DEC5-1DF1-4A4F-8C45-9A7C0281A0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E1556DC-ADA9-4EE5-A7FC-4019AC40D1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16750B3-DD74-40EC-8A82-B6E7B2FFE0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168BCFF-6475-4AFE-AAFD-66B8E21C91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17" name="楕円 416">
          <a:extLst>
            <a:ext uri="{FF2B5EF4-FFF2-40B4-BE49-F238E27FC236}">
              <a16:creationId xmlns:a16="http://schemas.microsoft.com/office/drawing/2014/main" id="{1C5420B7-2A69-48FB-91BC-2F2EE2B8E139}"/>
            </a:ext>
          </a:extLst>
        </xdr:cNvPr>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41BA460B-11B5-4D5A-8CD9-2DE164AFB10C}"/>
            </a:ext>
          </a:extLst>
        </xdr:cNvPr>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19" name="楕円 418">
          <a:extLst>
            <a:ext uri="{FF2B5EF4-FFF2-40B4-BE49-F238E27FC236}">
              <a16:creationId xmlns:a16="http://schemas.microsoft.com/office/drawing/2014/main" id="{D82DA79D-41E0-4D01-8FA0-46BF5AE55A0F}"/>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85997</xdr:rowOff>
    </xdr:to>
    <xdr:cxnSp macro="">
      <xdr:nvCxnSpPr>
        <xdr:cNvPr id="420" name="直線コネクタ 419">
          <a:extLst>
            <a:ext uri="{FF2B5EF4-FFF2-40B4-BE49-F238E27FC236}">
              <a16:creationId xmlns:a16="http://schemas.microsoft.com/office/drawing/2014/main" id="{A16032B7-AAD7-42DB-A247-9B4D9F17C714}"/>
            </a:ext>
          </a:extLst>
        </xdr:cNvPr>
        <xdr:cNvCxnSpPr/>
      </xdr:nvCxnSpPr>
      <xdr:spPr>
        <a:xfrm>
          <a:off x="15481300" y="668763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21" name="楕円 420">
          <a:extLst>
            <a:ext uri="{FF2B5EF4-FFF2-40B4-BE49-F238E27FC236}">
              <a16:creationId xmlns:a16="http://schemas.microsoft.com/office/drawing/2014/main" id="{A0C02669-BD3F-4601-9C6C-D5316A4399BB}"/>
            </a:ext>
          </a:extLst>
        </xdr:cNvPr>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1088</xdr:rowOff>
    </xdr:to>
    <xdr:cxnSp macro="">
      <xdr:nvCxnSpPr>
        <xdr:cNvPr id="422" name="直線コネクタ 421">
          <a:extLst>
            <a:ext uri="{FF2B5EF4-FFF2-40B4-BE49-F238E27FC236}">
              <a16:creationId xmlns:a16="http://schemas.microsoft.com/office/drawing/2014/main" id="{A32D6AD5-4120-4AF4-8CDC-1A4420B2B288}"/>
            </a:ext>
          </a:extLst>
        </xdr:cNvPr>
        <xdr:cNvCxnSpPr/>
      </xdr:nvCxnSpPr>
      <xdr:spPr>
        <a:xfrm>
          <a:off x="14592300" y="66860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23" name="楕円 422">
          <a:extLst>
            <a:ext uri="{FF2B5EF4-FFF2-40B4-BE49-F238E27FC236}">
              <a16:creationId xmlns:a16="http://schemas.microsoft.com/office/drawing/2014/main" id="{0245A154-C438-4F17-AB43-366D9797124B}"/>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170906</xdr:rowOff>
    </xdr:to>
    <xdr:cxnSp macro="">
      <xdr:nvCxnSpPr>
        <xdr:cNvPr id="424" name="直線コネクタ 423">
          <a:extLst>
            <a:ext uri="{FF2B5EF4-FFF2-40B4-BE49-F238E27FC236}">
              <a16:creationId xmlns:a16="http://schemas.microsoft.com/office/drawing/2014/main" id="{0CC3C958-A36C-4C8F-BD0B-768F9F3B50BB}"/>
            </a:ext>
          </a:extLst>
        </xdr:cNvPr>
        <xdr:cNvCxnSpPr/>
      </xdr:nvCxnSpPr>
      <xdr:spPr>
        <a:xfrm>
          <a:off x="13703300" y="66435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425" name="楕円 424">
          <a:extLst>
            <a:ext uri="{FF2B5EF4-FFF2-40B4-BE49-F238E27FC236}">
              <a16:creationId xmlns:a16="http://schemas.microsoft.com/office/drawing/2014/main" id="{DBA2EF1E-598E-4A94-A55C-145EB56381D8}"/>
            </a:ext>
          </a:extLst>
        </xdr:cNvPr>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85997</xdr:rowOff>
    </xdr:from>
    <xdr:to>
      <xdr:col>71</xdr:col>
      <xdr:colOff>177800</xdr:colOff>
      <xdr:row>38</xdr:row>
      <xdr:rowOff>128451</xdr:rowOff>
    </xdr:to>
    <xdr:cxnSp macro="">
      <xdr:nvCxnSpPr>
        <xdr:cNvPr id="426" name="直線コネクタ 425">
          <a:extLst>
            <a:ext uri="{FF2B5EF4-FFF2-40B4-BE49-F238E27FC236}">
              <a16:creationId xmlns:a16="http://schemas.microsoft.com/office/drawing/2014/main" id="{9D201212-1317-489C-94C6-75A27028FC1A}"/>
            </a:ext>
          </a:extLst>
        </xdr:cNvPr>
        <xdr:cNvCxnSpPr/>
      </xdr:nvCxnSpPr>
      <xdr:spPr>
        <a:xfrm>
          <a:off x="12814300" y="66010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F0696C69-BFC5-4664-B14B-6F357B4EDD19}"/>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EEACE259-FEEC-4BD9-8D1E-086209DCC77B}"/>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B6E7F59E-8653-426C-8B86-3D9D8D56D6FB}"/>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F5FB200A-CCBC-497E-BA48-BE122031B4AB}"/>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B9CBA233-27F7-43C6-BB8F-32BF32ABEB92}"/>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7D7569EE-3D01-4FFB-9FF6-D8DB086B6F08}"/>
            </a:ext>
          </a:extLst>
        </xdr:cNvPr>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33" name="n_3mainValue【一般廃棄物処理施設】&#10;有形固定資産減価償却率">
          <a:extLst>
            <a:ext uri="{FF2B5EF4-FFF2-40B4-BE49-F238E27FC236}">
              <a16:creationId xmlns:a16="http://schemas.microsoft.com/office/drawing/2014/main" id="{BFDB7807-AE36-4E75-8791-523DC4C31A2C}"/>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434" name="n_4mainValue【一般廃棄物処理施設】&#10;有形固定資産減価償却率">
          <a:extLst>
            <a:ext uri="{FF2B5EF4-FFF2-40B4-BE49-F238E27FC236}">
              <a16:creationId xmlns:a16="http://schemas.microsoft.com/office/drawing/2014/main" id="{323B169D-69B9-4922-94CE-7345D2641766}"/>
            </a:ext>
          </a:extLst>
        </xdr:cNvPr>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50479A48-9A25-4418-9437-0C707DE525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EEDDC588-A750-4294-8E04-43557FBA92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8C45070F-C987-47CC-8A89-0E5C71F4D6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4791932C-5DB3-478E-A660-FD48189857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5126B34B-CD32-4494-ABDF-88BD46EE10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C889D64-CC5B-41FC-A08F-F21EC82C9F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73691160-8711-4A0A-BC37-2359BD0CEE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AABE83C5-6F95-43C2-874B-D63DD78899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A448F1D1-008D-4371-B2C8-A3513BECDA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260E20B2-733D-4B7D-9B11-C374BB7CB2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D4D822FD-45AE-4EE7-8D25-6CA0BE2AB7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a:extLst>
            <a:ext uri="{FF2B5EF4-FFF2-40B4-BE49-F238E27FC236}">
              <a16:creationId xmlns:a16="http://schemas.microsoft.com/office/drawing/2014/main" id="{5053D001-014E-4D70-A7DA-EFDA62C90A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E64CACCC-54F3-4A8B-A73C-E9E0A0CBF9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a:extLst>
            <a:ext uri="{FF2B5EF4-FFF2-40B4-BE49-F238E27FC236}">
              <a16:creationId xmlns:a16="http://schemas.microsoft.com/office/drawing/2014/main" id="{B611608A-4FDF-4177-88BE-E7D2B87B09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C2ABAF6B-9201-4CF4-BDBB-545DE7D1CAD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0" name="テキスト ボックス 449">
          <a:extLst>
            <a:ext uri="{FF2B5EF4-FFF2-40B4-BE49-F238E27FC236}">
              <a16:creationId xmlns:a16="http://schemas.microsoft.com/office/drawing/2014/main" id="{BD5249F1-1F05-4D4F-A55D-FD0D0526A76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304674DB-2528-4851-A60B-03F4B21A4B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2" name="テキスト ボックス 451">
          <a:extLst>
            <a:ext uri="{FF2B5EF4-FFF2-40B4-BE49-F238E27FC236}">
              <a16:creationId xmlns:a16="http://schemas.microsoft.com/office/drawing/2014/main" id="{8BB7AEBD-7CFE-4774-817D-446D650263E1}"/>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3DF986F3-E2F3-4FEE-BBD5-6632860496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824D52EA-FE00-46B2-B1F0-3B598D82067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7D328A6B-693C-4A78-B0A6-61F127AB98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56" name="直線コネクタ 455">
          <a:extLst>
            <a:ext uri="{FF2B5EF4-FFF2-40B4-BE49-F238E27FC236}">
              <a16:creationId xmlns:a16="http://schemas.microsoft.com/office/drawing/2014/main" id="{FF48BEB6-22BF-40B3-B498-F1400F5234DA}"/>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57" name="【一般廃棄物処理施設】&#10;一人当たり有形固定資産（償却資産）額最小値テキスト">
          <a:extLst>
            <a:ext uri="{FF2B5EF4-FFF2-40B4-BE49-F238E27FC236}">
              <a16:creationId xmlns:a16="http://schemas.microsoft.com/office/drawing/2014/main" id="{4FA088FA-4E51-4C45-9C92-DBD250AE26CE}"/>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58" name="直線コネクタ 457">
          <a:extLst>
            <a:ext uri="{FF2B5EF4-FFF2-40B4-BE49-F238E27FC236}">
              <a16:creationId xmlns:a16="http://schemas.microsoft.com/office/drawing/2014/main" id="{14A9445A-8CC8-48F9-A010-7333160FEE3C}"/>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7AFD733D-4A86-4A94-AB04-452F3AB37637}"/>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60" name="直線コネクタ 459">
          <a:extLst>
            <a:ext uri="{FF2B5EF4-FFF2-40B4-BE49-F238E27FC236}">
              <a16:creationId xmlns:a16="http://schemas.microsoft.com/office/drawing/2014/main" id="{A78A27D3-8EEF-4858-ACC6-D3204F8906D3}"/>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69D6CF90-A280-4BAE-A3FA-6FA46F081069}"/>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62" name="フローチャート: 判断 461">
          <a:extLst>
            <a:ext uri="{FF2B5EF4-FFF2-40B4-BE49-F238E27FC236}">
              <a16:creationId xmlns:a16="http://schemas.microsoft.com/office/drawing/2014/main" id="{BF688461-5B67-4874-8E36-354CDFF8A4B3}"/>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63" name="フローチャート: 判断 462">
          <a:extLst>
            <a:ext uri="{FF2B5EF4-FFF2-40B4-BE49-F238E27FC236}">
              <a16:creationId xmlns:a16="http://schemas.microsoft.com/office/drawing/2014/main" id="{133398AB-F624-4F8D-8D0D-562FEE5CF493}"/>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64" name="フローチャート: 判断 463">
          <a:extLst>
            <a:ext uri="{FF2B5EF4-FFF2-40B4-BE49-F238E27FC236}">
              <a16:creationId xmlns:a16="http://schemas.microsoft.com/office/drawing/2014/main" id="{5404A8F5-3511-4BB4-8572-15FA3B4D59A3}"/>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65" name="フローチャート: 判断 464">
          <a:extLst>
            <a:ext uri="{FF2B5EF4-FFF2-40B4-BE49-F238E27FC236}">
              <a16:creationId xmlns:a16="http://schemas.microsoft.com/office/drawing/2014/main" id="{A27BFFD4-4456-435A-8595-DE3E2BB5FA4E}"/>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66" name="フローチャート: 判断 465">
          <a:extLst>
            <a:ext uri="{FF2B5EF4-FFF2-40B4-BE49-F238E27FC236}">
              <a16:creationId xmlns:a16="http://schemas.microsoft.com/office/drawing/2014/main" id="{F939CE7E-5E74-491F-B51B-EE47E94BDB5C}"/>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81A2E61-C6A0-45CD-B149-B6A4E801EA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82A9680-150D-402F-B8E1-9D72A1F5D6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CA5662B-74CA-43ED-8DD1-4CA91812B1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ED45463-2066-49A6-BE1C-04686D9DD8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24701BC-9B8F-419A-B138-E8BFB96D64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38702</xdr:rowOff>
    </xdr:from>
    <xdr:to>
      <xdr:col>116</xdr:col>
      <xdr:colOff>114300</xdr:colOff>
      <xdr:row>41</xdr:row>
      <xdr:rowOff>140302</xdr:rowOff>
    </xdr:to>
    <xdr:sp macro="" textlink="">
      <xdr:nvSpPr>
        <xdr:cNvPr id="472" name="楕円 471">
          <a:extLst>
            <a:ext uri="{FF2B5EF4-FFF2-40B4-BE49-F238E27FC236}">
              <a16:creationId xmlns:a16="http://schemas.microsoft.com/office/drawing/2014/main" id="{D1ACAF44-4C11-4D1B-889B-79BB134937DD}"/>
            </a:ext>
          </a:extLst>
        </xdr:cNvPr>
        <xdr:cNvSpPr/>
      </xdr:nvSpPr>
      <xdr:spPr>
        <a:xfrm>
          <a:off x="22110700" y="70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125079</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CD2AF6AF-3107-424F-958E-9AE9E7895128}"/>
            </a:ext>
          </a:extLst>
        </xdr:cNvPr>
        <xdr:cNvSpPr txBox="1"/>
      </xdr:nvSpPr>
      <xdr:spPr>
        <a:xfrm>
          <a:off x="22199600" y="69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40649</xdr:rowOff>
    </xdr:from>
    <xdr:to>
      <xdr:col>112</xdr:col>
      <xdr:colOff>38100</xdr:colOff>
      <xdr:row>41</xdr:row>
      <xdr:rowOff>142249</xdr:rowOff>
    </xdr:to>
    <xdr:sp macro="" textlink="">
      <xdr:nvSpPr>
        <xdr:cNvPr id="474" name="楕円 473">
          <a:extLst>
            <a:ext uri="{FF2B5EF4-FFF2-40B4-BE49-F238E27FC236}">
              <a16:creationId xmlns:a16="http://schemas.microsoft.com/office/drawing/2014/main" id="{8E434559-1923-4884-A7FA-584D6182B450}"/>
            </a:ext>
          </a:extLst>
        </xdr:cNvPr>
        <xdr:cNvSpPr/>
      </xdr:nvSpPr>
      <xdr:spPr>
        <a:xfrm>
          <a:off x="21272500" y="7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89502</xdr:rowOff>
    </xdr:from>
    <xdr:to>
      <xdr:col>116</xdr:col>
      <xdr:colOff>63500</xdr:colOff>
      <xdr:row>41</xdr:row>
      <xdr:rowOff>91449</xdr:rowOff>
    </xdr:to>
    <xdr:cxnSp macro="">
      <xdr:nvCxnSpPr>
        <xdr:cNvPr id="475" name="直線コネクタ 474">
          <a:extLst>
            <a:ext uri="{FF2B5EF4-FFF2-40B4-BE49-F238E27FC236}">
              <a16:creationId xmlns:a16="http://schemas.microsoft.com/office/drawing/2014/main" id="{6A3B6382-B63A-4449-BFC8-E04B4345935F}"/>
            </a:ext>
          </a:extLst>
        </xdr:cNvPr>
        <xdr:cNvCxnSpPr/>
      </xdr:nvCxnSpPr>
      <xdr:spPr>
        <a:xfrm flipV="1">
          <a:off x="21323300" y="7118952"/>
          <a:ext cx="8382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41577</xdr:rowOff>
    </xdr:from>
    <xdr:to>
      <xdr:col>107</xdr:col>
      <xdr:colOff>101600</xdr:colOff>
      <xdr:row>41</xdr:row>
      <xdr:rowOff>143177</xdr:rowOff>
    </xdr:to>
    <xdr:sp macro="" textlink="">
      <xdr:nvSpPr>
        <xdr:cNvPr id="476" name="楕円 475">
          <a:extLst>
            <a:ext uri="{FF2B5EF4-FFF2-40B4-BE49-F238E27FC236}">
              <a16:creationId xmlns:a16="http://schemas.microsoft.com/office/drawing/2014/main" id="{D04C477E-DBF4-4BFB-8A73-CB5A69963E8B}"/>
            </a:ext>
          </a:extLst>
        </xdr:cNvPr>
        <xdr:cNvSpPr/>
      </xdr:nvSpPr>
      <xdr:spPr>
        <a:xfrm>
          <a:off x="20383500" y="70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91449</xdr:rowOff>
    </xdr:from>
    <xdr:to>
      <xdr:col>111</xdr:col>
      <xdr:colOff>177800</xdr:colOff>
      <xdr:row>41</xdr:row>
      <xdr:rowOff>92377</xdr:rowOff>
    </xdr:to>
    <xdr:cxnSp macro="">
      <xdr:nvCxnSpPr>
        <xdr:cNvPr id="477" name="直線コネクタ 476">
          <a:extLst>
            <a:ext uri="{FF2B5EF4-FFF2-40B4-BE49-F238E27FC236}">
              <a16:creationId xmlns:a16="http://schemas.microsoft.com/office/drawing/2014/main" id="{48A832E9-759E-4E52-A87E-2C3FC1DC2896}"/>
            </a:ext>
          </a:extLst>
        </xdr:cNvPr>
        <xdr:cNvCxnSpPr/>
      </xdr:nvCxnSpPr>
      <xdr:spPr>
        <a:xfrm flipV="1">
          <a:off x="20434300" y="712089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43387</xdr:rowOff>
    </xdr:from>
    <xdr:to>
      <xdr:col>102</xdr:col>
      <xdr:colOff>165100</xdr:colOff>
      <xdr:row>41</xdr:row>
      <xdr:rowOff>144987</xdr:rowOff>
    </xdr:to>
    <xdr:sp macro="" textlink="">
      <xdr:nvSpPr>
        <xdr:cNvPr id="478" name="楕円 477">
          <a:extLst>
            <a:ext uri="{FF2B5EF4-FFF2-40B4-BE49-F238E27FC236}">
              <a16:creationId xmlns:a16="http://schemas.microsoft.com/office/drawing/2014/main" id="{433F3519-8AA7-449D-B6BF-795F293E710E}"/>
            </a:ext>
          </a:extLst>
        </xdr:cNvPr>
        <xdr:cNvSpPr/>
      </xdr:nvSpPr>
      <xdr:spPr>
        <a:xfrm>
          <a:off x="19494500" y="70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92377</xdr:rowOff>
    </xdr:from>
    <xdr:to>
      <xdr:col>107</xdr:col>
      <xdr:colOff>50800</xdr:colOff>
      <xdr:row>41</xdr:row>
      <xdr:rowOff>94187</xdr:rowOff>
    </xdr:to>
    <xdr:cxnSp macro="">
      <xdr:nvCxnSpPr>
        <xdr:cNvPr id="479" name="直線コネクタ 478">
          <a:extLst>
            <a:ext uri="{FF2B5EF4-FFF2-40B4-BE49-F238E27FC236}">
              <a16:creationId xmlns:a16="http://schemas.microsoft.com/office/drawing/2014/main" id="{1BFF38C7-37E1-4BA2-92F4-9C895225F307}"/>
            </a:ext>
          </a:extLst>
        </xdr:cNvPr>
        <xdr:cNvCxnSpPr/>
      </xdr:nvCxnSpPr>
      <xdr:spPr>
        <a:xfrm flipV="1">
          <a:off x="19545300" y="71218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45183</xdr:rowOff>
    </xdr:from>
    <xdr:to>
      <xdr:col>98</xdr:col>
      <xdr:colOff>38100</xdr:colOff>
      <xdr:row>41</xdr:row>
      <xdr:rowOff>146783</xdr:rowOff>
    </xdr:to>
    <xdr:sp macro="" textlink="">
      <xdr:nvSpPr>
        <xdr:cNvPr id="480" name="楕円 479">
          <a:extLst>
            <a:ext uri="{FF2B5EF4-FFF2-40B4-BE49-F238E27FC236}">
              <a16:creationId xmlns:a16="http://schemas.microsoft.com/office/drawing/2014/main" id="{B809032D-FB73-4711-9EC0-FF7FE6081F1B}"/>
            </a:ext>
          </a:extLst>
        </xdr:cNvPr>
        <xdr:cNvSpPr/>
      </xdr:nvSpPr>
      <xdr:spPr>
        <a:xfrm>
          <a:off x="18605500" y="70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94187</xdr:rowOff>
    </xdr:from>
    <xdr:to>
      <xdr:col>102</xdr:col>
      <xdr:colOff>114300</xdr:colOff>
      <xdr:row>41</xdr:row>
      <xdr:rowOff>95983</xdr:rowOff>
    </xdr:to>
    <xdr:cxnSp macro="">
      <xdr:nvCxnSpPr>
        <xdr:cNvPr id="481" name="直線コネクタ 480">
          <a:extLst>
            <a:ext uri="{FF2B5EF4-FFF2-40B4-BE49-F238E27FC236}">
              <a16:creationId xmlns:a16="http://schemas.microsoft.com/office/drawing/2014/main" id="{DD0E845A-D0D2-4D09-B967-AF87DBAF8800}"/>
            </a:ext>
          </a:extLst>
        </xdr:cNvPr>
        <xdr:cNvCxnSpPr/>
      </xdr:nvCxnSpPr>
      <xdr:spPr>
        <a:xfrm flipV="1">
          <a:off x="18656300" y="712363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82" name="n_1aveValue【一般廃棄物処理施設】&#10;一人当たり有形固定資産（償却資産）額">
          <a:extLst>
            <a:ext uri="{FF2B5EF4-FFF2-40B4-BE49-F238E27FC236}">
              <a16:creationId xmlns:a16="http://schemas.microsoft.com/office/drawing/2014/main" id="{C6D9A95A-C70C-436A-A78A-49109516A83A}"/>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83" name="n_2aveValue【一般廃棄物処理施設】&#10;一人当たり有形固定資産（償却資産）額">
          <a:extLst>
            <a:ext uri="{FF2B5EF4-FFF2-40B4-BE49-F238E27FC236}">
              <a16:creationId xmlns:a16="http://schemas.microsoft.com/office/drawing/2014/main" id="{C2D26EEF-755D-48FD-9948-D39B6BB27BB1}"/>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84" name="n_3aveValue【一般廃棄物処理施設】&#10;一人当たり有形固定資産（償却資産）額">
          <a:extLst>
            <a:ext uri="{FF2B5EF4-FFF2-40B4-BE49-F238E27FC236}">
              <a16:creationId xmlns:a16="http://schemas.microsoft.com/office/drawing/2014/main" id="{3A2A729C-EFC7-4DB2-A12D-8F9B9E5987FE}"/>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85" name="n_4aveValue【一般廃棄物処理施設】&#10;一人当たり有形固定資産（償却資産）額">
          <a:extLst>
            <a:ext uri="{FF2B5EF4-FFF2-40B4-BE49-F238E27FC236}">
              <a16:creationId xmlns:a16="http://schemas.microsoft.com/office/drawing/2014/main" id="{541ADEC2-7A2B-4D9E-A961-196697E23F8A}"/>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133376</xdr:rowOff>
    </xdr:from>
    <xdr:ext cx="534377" cy="259045"/>
    <xdr:sp macro="" textlink="">
      <xdr:nvSpPr>
        <xdr:cNvPr id="486" name="n_1mainValue【一般廃棄物処理施設】&#10;一人当たり有形固定資産（償却資産）額">
          <a:extLst>
            <a:ext uri="{FF2B5EF4-FFF2-40B4-BE49-F238E27FC236}">
              <a16:creationId xmlns:a16="http://schemas.microsoft.com/office/drawing/2014/main" id="{AEE4A15A-3B76-49B1-A7AA-6A8E66BB68A0}"/>
            </a:ext>
          </a:extLst>
        </xdr:cNvPr>
        <xdr:cNvSpPr txBox="1"/>
      </xdr:nvSpPr>
      <xdr:spPr>
        <a:xfrm>
          <a:off x="21043411" y="71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134304</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A4A0453A-4730-4A8D-804D-3420D322CCC3}"/>
            </a:ext>
          </a:extLst>
        </xdr:cNvPr>
        <xdr:cNvSpPr txBox="1"/>
      </xdr:nvSpPr>
      <xdr:spPr>
        <a:xfrm>
          <a:off x="20167111" y="71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136114</xdr:rowOff>
    </xdr:from>
    <xdr:ext cx="534377" cy="259045"/>
    <xdr:sp macro="" textlink="">
      <xdr:nvSpPr>
        <xdr:cNvPr id="488" name="n_3mainValue【一般廃棄物処理施設】&#10;一人当たり有形固定資産（償却資産）額">
          <a:extLst>
            <a:ext uri="{FF2B5EF4-FFF2-40B4-BE49-F238E27FC236}">
              <a16:creationId xmlns:a16="http://schemas.microsoft.com/office/drawing/2014/main" id="{D15BFDA0-0C7C-493B-967D-524393FA46B7}"/>
            </a:ext>
          </a:extLst>
        </xdr:cNvPr>
        <xdr:cNvSpPr txBox="1"/>
      </xdr:nvSpPr>
      <xdr:spPr>
        <a:xfrm>
          <a:off x="19278111" y="716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137910</xdr:rowOff>
    </xdr:from>
    <xdr:ext cx="534377" cy="259045"/>
    <xdr:sp macro="" textlink="">
      <xdr:nvSpPr>
        <xdr:cNvPr id="489" name="n_4mainValue【一般廃棄物処理施設】&#10;一人当たり有形固定資産（償却資産）額">
          <a:extLst>
            <a:ext uri="{FF2B5EF4-FFF2-40B4-BE49-F238E27FC236}">
              <a16:creationId xmlns:a16="http://schemas.microsoft.com/office/drawing/2014/main" id="{138D7B03-F0ED-47F9-BF9B-B0D932952C51}"/>
            </a:ext>
          </a:extLst>
        </xdr:cNvPr>
        <xdr:cNvSpPr txBox="1"/>
      </xdr:nvSpPr>
      <xdr:spPr>
        <a:xfrm>
          <a:off x="18389111" y="71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E19CE5E1-ABD2-402D-9B05-D1D30146EF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8D58F1AA-9520-4D38-B00A-357A1CAA73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42BE8099-9F2B-45B8-9FBE-AEC7BB9DAB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3FD36A80-95BD-4A33-8A31-2A9A135652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F0EF2F2E-CE61-44D9-B531-400CE69FB5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A2A67282-CB37-4E56-8140-BFDB7A5AD2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AA414326-6F55-44A7-ABD4-F8871CAA05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40486388-1F86-4984-9241-F5818F7183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2BC8E14F-E08C-41F4-870C-36DC5C395A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1CA3A9CD-3BA5-450B-8FD7-3EF5BB5549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4048DBC9-DBD7-41B3-A68E-05D77A72C3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9CE37E73-E6E5-4EB4-BE41-9C4A641475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B2B76CC2-E460-4C5E-AF2E-20736E196AD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147B1AD2-60E0-4990-BA94-13DE9250F0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FFD80B40-34CC-4AE8-BEF7-853D5D43E3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FF1B33DB-655E-4D5C-A359-BB308D6CF2C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0B347B73-89AC-4BEB-9B6D-2DBFB6B405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45405227-0A0E-4C5F-96F0-679B9C15C2F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6B65A464-42B0-4950-BE58-E93F8C1466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CB226440-D82E-463E-B63D-7184033309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4FF1870D-477E-49FD-9C2F-E3FB21B8A7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4DD6D702-46D3-420B-B5F4-85165F3D1BB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3C4EF631-6BEA-4E1D-ACEC-93751F8DD74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E359B066-2B8C-4829-A84E-1584B578B2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FF748EB4-05A5-4828-AB77-2496E3AE66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15" name="直線コネクタ 514">
          <a:extLst>
            <a:ext uri="{FF2B5EF4-FFF2-40B4-BE49-F238E27FC236}">
              <a16:creationId xmlns:a16="http://schemas.microsoft.com/office/drawing/2014/main" id="{9CF0E620-1CE9-434C-AE5E-438482FF5945}"/>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a:extLst>
            <a:ext uri="{FF2B5EF4-FFF2-40B4-BE49-F238E27FC236}">
              <a16:creationId xmlns:a16="http://schemas.microsoft.com/office/drawing/2014/main" id="{3C3792D8-9943-401D-ADB8-DC92DCBD46F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a:extLst>
            <a:ext uri="{FF2B5EF4-FFF2-40B4-BE49-F238E27FC236}">
              <a16:creationId xmlns:a16="http://schemas.microsoft.com/office/drawing/2014/main" id="{E6A9AAAE-B771-4FAC-B3B7-E01588D8FB4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8" name="【保健センター・保健所】&#10;有形固定資産減価償却率最大値テキスト">
          <a:extLst>
            <a:ext uri="{FF2B5EF4-FFF2-40B4-BE49-F238E27FC236}">
              <a16:creationId xmlns:a16="http://schemas.microsoft.com/office/drawing/2014/main" id="{200B8B9C-87FC-44B6-BF6C-ED3AB0AB6BF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9" name="直線コネクタ 518">
          <a:extLst>
            <a:ext uri="{FF2B5EF4-FFF2-40B4-BE49-F238E27FC236}">
              <a16:creationId xmlns:a16="http://schemas.microsoft.com/office/drawing/2014/main" id="{B4826BFE-AD5B-4255-AD8A-3CAAA8228A67}"/>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8DE6F269-7768-447E-AFFE-10FAC8009B84}"/>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21" name="フローチャート: 判断 520">
          <a:extLst>
            <a:ext uri="{FF2B5EF4-FFF2-40B4-BE49-F238E27FC236}">
              <a16:creationId xmlns:a16="http://schemas.microsoft.com/office/drawing/2014/main" id="{5F72C674-B997-450E-AA73-421D958FB9B7}"/>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22" name="フローチャート: 判断 521">
          <a:extLst>
            <a:ext uri="{FF2B5EF4-FFF2-40B4-BE49-F238E27FC236}">
              <a16:creationId xmlns:a16="http://schemas.microsoft.com/office/drawing/2014/main" id="{947FF2BC-3926-42D7-B325-20DC9D04C27A}"/>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23" name="フローチャート: 判断 522">
          <a:extLst>
            <a:ext uri="{FF2B5EF4-FFF2-40B4-BE49-F238E27FC236}">
              <a16:creationId xmlns:a16="http://schemas.microsoft.com/office/drawing/2014/main" id="{6405E973-FA6A-43A2-B283-A43E9D5077D9}"/>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24" name="フローチャート: 判断 523">
          <a:extLst>
            <a:ext uri="{FF2B5EF4-FFF2-40B4-BE49-F238E27FC236}">
              <a16:creationId xmlns:a16="http://schemas.microsoft.com/office/drawing/2014/main" id="{29516B6D-AF72-4319-8937-17BD5AA84BE8}"/>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25" name="フローチャート: 判断 524">
          <a:extLst>
            <a:ext uri="{FF2B5EF4-FFF2-40B4-BE49-F238E27FC236}">
              <a16:creationId xmlns:a16="http://schemas.microsoft.com/office/drawing/2014/main" id="{49BE0DB0-38BE-4944-9464-6087FDAFA019}"/>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1E29E1C9-4189-41F1-A4CB-080C415CCE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363EC31-C053-46B8-A5C0-DD9C1CBC78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8819E60-65CD-4FBB-BDAC-F41D74B3DC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9719D700-8419-4205-8337-9B34AB9D6D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A3E769A-7F93-4306-8DDE-8FFD5526DF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135346</xdr:rowOff>
    </xdr:from>
    <xdr:to>
      <xdr:col>85</xdr:col>
      <xdr:colOff>177800</xdr:colOff>
      <xdr:row>62</xdr:row>
      <xdr:rowOff>65496</xdr:rowOff>
    </xdr:to>
    <xdr:sp macro="" textlink="">
      <xdr:nvSpPr>
        <xdr:cNvPr id="531" name="楕円 530">
          <a:extLst>
            <a:ext uri="{FF2B5EF4-FFF2-40B4-BE49-F238E27FC236}">
              <a16:creationId xmlns:a16="http://schemas.microsoft.com/office/drawing/2014/main" id="{F4BA539C-4278-49C5-9D01-56EBB00346D2}"/>
            </a:ext>
          </a:extLst>
        </xdr:cNvPr>
        <xdr:cNvSpPr/>
      </xdr:nvSpPr>
      <xdr:spPr>
        <a:xfrm>
          <a:off x="16268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113773</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C725D21C-F5D7-455E-83D6-EFC17A51051E}"/>
            </a:ext>
          </a:extLst>
        </xdr:cNvPr>
        <xdr:cNvSpPr txBox="1"/>
      </xdr:nvSpPr>
      <xdr:spPr>
        <a:xfrm>
          <a:off x="1635760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533" name="楕円 532">
          <a:extLst>
            <a:ext uri="{FF2B5EF4-FFF2-40B4-BE49-F238E27FC236}">
              <a16:creationId xmlns:a16="http://schemas.microsoft.com/office/drawing/2014/main" id="{F9BC3C19-C5D8-49CF-86F7-43BBC299A78E}"/>
            </a:ext>
          </a:extLst>
        </xdr:cNvPr>
        <xdr:cNvSpPr/>
      </xdr:nvSpPr>
      <xdr:spPr>
        <a:xfrm>
          <a:off x="15430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14696</xdr:rowOff>
    </xdr:from>
    <xdr:to>
      <xdr:col>85</xdr:col>
      <xdr:colOff>127000</xdr:colOff>
      <xdr:row>62</xdr:row>
      <xdr:rowOff>75112</xdr:rowOff>
    </xdr:to>
    <xdr:cxnSp macro="">
      <xdr:nvCxnSpPr>
        <xdr:cNvPr id="534" name="直線コネクタ 533">
          <a:extLst>
            <a:ext uri="{FF2B5EF4-FFF2-40B4-BE49-F238E27FC236}">
              <a16:creationId xmlns:a16="http://schemas.microsoft.com/office/drawing/2014/main" id="{65DEAD15-3A86-4A4E-9627-B3604715BEAE}"/>
            </a:ext>
          </a:extLst>
        </xdr:cNvPr>
        <xdr:cNvCxnSpPr/>
      </xdr:nvCxnSpPr>
      <xdr:spPr>
        <a:xfrm flipV="1">
          <a:off x="15481300" y="1064459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35" name="楕円 534">
          <a:extLst>
            <a:ext uri="{FF2B5EF4-FFF2-40B4-BE49-F238E27FC236}">
              <a16:creationId xmlns:a16="http://schemas.microsoft.com/office/drawing/2014/main" id="{12C719D5-AB8F-4043-A8D8-A5AB2922AED5}"/>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75112</xdr:rowOff>
    </xdr:to>
    <xdr:cxnSp macro="">
      <xdr:nvCxnSpPr>
        <xdr:cNvPr id="536" name="直線コネクタ 535">
          <a:extLst>
            <a:ext uri="{FF2B5EF4-FFF2-40B4-BE49-F238E27FC236}">
              <a16:creationId xmlns:a16="http://schemas.microsoft.com/office/drawing/2014/main" id="{E07A0718-33E8-43D0-B0C7-2301C4FBAE63}"/>
            </a:ext>
          </a:extLst>
        </xdr:cNvPr>
        <xdr:cNvCxnSpPr/>
      </xdr:nvCxnSpPr>
      <xdr:spPr>
        <a:xfrm>
          <a:off x="14592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537" name="楕円 536">
          <a:extLst>
            <a:ext uri="{FF2B5EF4-FFF2-40B4-BE49-F238E27FC236}">
              <a16:creationId xmlns:a16="http://schemas.microsoft.com/office/drawing/2014/main" id="{8DA6DF5B-46BC-402D-8C9F-0E3821782614}"/>
            </a:ext>
          </a:extLst>
        </xdr:cNvPr>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109401</xdr:rowOff>
    </xdr:from>
    <xdr:to>
      <xdr:col>76</xdr:col>
      <xdr:colOff>114300</xdr:colOff>
      <xdr:row>62</xdr:row>
      <xdr:rowOff>6531</xdr:rowOff>
    </xdr:to>
    <xdr:cxnSp macro="">
      <xdr:nvCxnSpPr>
        <xdr:cNvPr id="538" name="直線コネクタ 537">
          <a:extLst>
            <a:ext uri="{FF2B5EF4-FFF2-40B4-BE49-F238E27FC236}">
              <a16:creationId xmlns:a16="http://schemas.microsoft.com/office/drawing/2014/main" id="{A2C444D3-BAEF-40E3-9B20-11AA26CB060D}"/>
            </a:ext>
          </a:extLst>
        </xdr:cNvPr>
        <xdr:cNvCxnSpPr/>
      </xdr:nvCxnSpPr>
      <xdr:spPr>
        <a:xfrm>
          <a:off x="13703300" y="1056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539" name="楕円 538">
          <a:extLst>
            <a:ext uri="{FF2B5EF4-FFF2-40B4-BE49-F238E27FC236}">
              <a16:creationId xmlns:a16="http://schemas.microsoft.com/office/drawing/2014/main" id="{2A99EC0E-1F70-4E7E-9FC5-A91E1B99D4B6}"/>
            </a:ext>
          </a:extLst>
        </xdr:cNvPr>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109401</xdr:rowOff>
    </xdr:to>
    <xdr:cxnSp macro="">
      <xdr:nvCxnSpPr>
        <xdr:cNvPr id="540" name="直線コネクタ 539">
          <a:extLst>
            <a:ext uri="{FF2B5EF4-FFF2-40B4-BE49-F238E27FC236}">
              <a16:creationId xmlns:a16="http://schemas.microsoft.com/office/drawing/2014/main" id="{4671FD7F-6C6C-4A7C-9BCD-DA3BC8456BBF}"/>
            </a:ext>
          </a:extLst>
        </xdr:cNvPr>
        <xdr:cNvCxnSpPr/>
      </xdr:nvCxnSpPr>
      <xdr:spPr>
        <a:xfrm>
          <a:off x="12814300" y="1049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1F17E37B-ACC9-4308-8F91-4E501D5F2843}"/>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3DB292DE-4F0F-410D-9BA7-31300EEDC037}"/>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0B2012EE-5B58-4761-A52F-E8E56D4A1FD1}"/>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10B2AFDF-2253-4395-BAF0-848A853031EF}"/>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4B3ADBEB-4FC4-460E-9BED-4B2D52B590D7}"/>
            </a:ext>
          </a:extLst>
        </xdr:cNvPr>
        <xdr:cNvSpPr txBox="1"/>
      </xdr:nvSpPr>
      <xdr:spPr>
        <a:xfrm>
          <a:off x="15266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0429272F-10D8-424C-BF58-691ABBF5B626}"/>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460AA6FD-8CC1-4612-8777-25EE273E0B97}"/>
            </a:ext>
          </a:extLst>
        </xdr:cNvPr>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548" name="n_4mainValue【保健センター・保健所】&#10;有形固定資産減価償却率">
          <a:extLst>
            <a:ext uri="{FF2B5EF4-FFF2-40B4-BE49-F238E27FC236}">
              <a16:creationId xmlns:a16="http://schemas.microsoft.com/office/drawing/2014/main" id="{B075DCA8-4207-4CD7-9DDE-C42BC662458B}"/>
            </a:ext>
          </a:extLst>
        </xdr:cNvPr>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3FABCB7F-A12A-4E14-A5A1-55895F445E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83E70E79-3633-4092-AB7B-559D814C4A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A9424EF3-9FB1-4F6B-9984-7154FBAEC5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E990C96D-A74B-4DE6-9349-3691F561E5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A4339E4C-D25C-44C0-9E3B-A7CEE8F0AC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2409B96C-0249-455E-8178-4B37CBCADA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0B77C192-D332-4867-822D-C006E542B7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5287F1C9-C483-460A-9973-9A2DC0C1B3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4857E197-C469-46EA-A498-FA14B8F6C7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2BF38166-D0A0-4624-9CF0-9B6E2EFFFD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9" name="直線コネクタ 558">
          <a:extLst>
            <a:ext uri="{FF2B5EF4-FFF2-40B4-BE49-F238E27FC236}">
              <a16:creationId xmlns:a16="http://schemas.microsoft.com/office/drawing/2014/main" id="{5C61A37D-6A2C-4B42-94BE-6A92F6729F3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0" name="テキスト ボックス 559">
          <a:extLst>
            <a:ext uri="{FF2B5EF4-FFF2-40B4-BE49-F238E27FC236}">
              <a16:creationId xmlns:a16="http://schemas.microsoft.com/office/drawing/2014/main" id="{9FD74334-3563-4836-A10E-87DEFE24B2D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D76F7B5D-9268-4A2F-AF41-5A006D7A899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76BDA67D-1A52-4AE0-AA05-29982FF4F6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a:extLst>
            <a:ext uri="{FF2B5EF4-FFF2-40B4-BE49-F238E27FC236}">
              <a16:creationId xmlns:a16="http://schemas.microsoft.com/office/drawing/2014/main" id="{CCA621CE-88B3-4432-9DE9-8E36795A5F7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a:extLst>
            <a:ext uri="{FF2B5EF4-FFF2-40B4-BE49-F238E27FC236}">
              <a16:creationId xmlns:a16="http://schemas.microsoft.com/office/drawing/2014/main" id="{A4D0846D-3E9A-4090-A399-6FBCC7876C5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F0D0E736-EF71-48C7-8ECB-D5451A3CE3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C6BB595B-FC0F-47FC-BEE5-460F306718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419BAB47-37FD-4FB1-AC36-5534D533FA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68" name="直線コネクタ 567">
          <a:extLst>
            <a:ext uri="{FF2B5EF4-FFF2-40B4-BE49-F238E27FC236}">
              <a16:creationId xmlns:a16="http://schemas.microsoft.com/office/drawing/2014/main" id="{EDC6DADA-8520-4390-BC1E-670D16C3DFC5}"/>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E31D4F34-B624-4EE0-8375-5A0D15B33DA6}"/>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70" name="直線コネクタ 569">
          <a:extLst>
            <a:ext uri="{FF2B5EF4-FFF2-40B4-BE49-F238E27FC236}">
              <a16:creationId xmlns:a16="http://schemas.microsoft.com/office/drawing/2014/main" id="{E58B5E4E-A448-4F2C-A423-1E1A892945C4}"/>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E9233F90-4732-43E5-A929-1157C979C865}"/>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72" name="直線コネクタ 571">
          <a:extLst>
            <a:ext uri="{FF2B5EF4-FFF2-40B4-BE49-F238E27FC236}">
              <a16:creationId xmlns:a16="http://schemas.microsoft.com/office/drawing/2014/main" id="{8196087A-9AC3-4372-A03C-50F957D8046B}"/>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3635409B-C8C9-472F-9911-526BBAD4F0B4}"/>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74" name="フローチャート: 判断 573">
          <a:extLst>
            <a:ext uri="{FF2B5EF4-FFF2-40B4-BE49-F238E27FC236}">
              <a16:creationId xmlns:a16="http://schemas.microsoft.com/office/drawing/2014/main" id="{B9116281-7FA9-4662-BA58-7C122304FB69}"/>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75" name="フローチャート: 判断 574">
          <a:extLst>
            <a:ext uri="{FF2B5EF4-FFF2-40B4-BE49-F238E27FC236}">
              <a16:creationId xmlns:a16="http://schemas.microsoft.com/office/drawing/2014/main" id="{0475003B-55F8-4E75-9E36-BC5A59D4F686}"/>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76" name="フローチャート: 判断 575">
          <a:extLst>
            <a:ext uri="{FF2B5EF4-FFF2-40B4-BE49-F238E27FC236}">
              <a16:creationId xmlns:a16="http://schemas.microsoft.com/office/drawing/2014/main" id="{5AAC7A72-D209-49C0-BB57-25795FB31A7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77" name="フローチャート: 判断 576">
          <a:extLst>
            <a:ext uri="{FF2B5EF4-FFF2-40B4-BE49-F238E27FC236}">
              <a16:creationId xmlns:a16="http://schemas.microsoft.com/office/drawing/2014/main" id="{5EF11808-2FA4-48D5-A1B8-D6C7E23E85E8}"/>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78" name="フローチャート: 判断 577">
          <a:extLst>
            <a:ext uri="{FF2B5EF4-FFF2-40B4-BE49-F238E27FC236}">
              <a16:creationId xmlns:a16="http://schemas.microsoft.com/office/drawing/2014/main" id="{5EE64CD4-9347-44EC-A228-6319933FC53A}"/>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C5FDF18-985D-4ACD-8C00-E82B87396D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8E53041-8C4F-4A43-892C-68D86106ED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FABFAC7-AD48-4E66-9276-9D4EC91DA1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FBE8235-81AC-4C44-9B03-C74C8962B1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EEC3E1B9-E042-4F06-BCF3-1A651BA8C0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48069</xdr:rowOff>
    </xdr:from>
    <xdr:to>
      <xdr:col>116</xdr:col>
      <xdr:colOff>114300</xdr:colOff>
      <xdr:row>62</xdr:row>
      <xdr:rowOff>149669</xdr:rowOff>
    </xdr:to>
    <xdr:sp macro="" textlink="">
      <xdr:nvSpPr>
        <xdr:cNvPr id="584" name="楕円 583">
          <a:extLst>
            <a:ext uri="{FF2B5EF4-FFF2-40B4-BE49-F238E27FC236}">
              <a16:creationId xmlns:a16="http://schemas.microsoft.com/office/drawing/2014/main" id="{B34D3DB3-193A-4CA4-8E3E-0C959DC685E0}"/>
            </a:ext>
          </a:extLst>
        </xdr:cNvPr>
        <xdr:cNvSpPr/>
      </xdr:nvSpPr>
      <xdr:spPr>
        <a:xfrm>
          <a:off x="221107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134446</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1ACA5F11-9355-4672-8A1C-1D1A431BBA44}"/>
            </a:ext>
          </a:extLst>
        </xdr:cNvPr>
        <xdr:cNvSpPr txBox="1"/>
      </xdr:nvSpPr>
      <xdr:spPr>
        <a:xfrm>
          <a:off x="22199600" y="1059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52642</xdr:rowOff>
    </xdr:from>
    <xdr:to>
      <xdr:col>112</xdr:col>
      <xdr:colOff>38100</xdr:colOff>
      <xdr:row>62</xdr:row>
      <xdr:rowOff>154242</xdr:rowOff>
    </xdr:to>
    <xdr:sp macro="" textlink="">
      <xdr:nvSpPr>
        <xdr:cNvPr id="586" name="楕円 585">
          <a:extLst>
            <a:ext uri="{FF2B5EF4-FFF2-40B4-BE49-F238E27FC236}">
              <a16:creationId xmlns:a16="http://schemas.microsoft.com/office/drawing/2014/main" id="{1DF3B350-1C3B-493B-9EB6-08AF9DC3F583}"/>
            </a:ext>
          </a:extLst>
        </xdr:cNvPr>
        <xdr:cNvSpPr/>
      </xdr:nvSpPr>
      <xdr:spPr>
        <a:xfrm>
          <a:off x="21272500" y="106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98869</xdr:rowOff>
    </xdr:from>
    <xdr:to>
      <xdr:col>116</xdr:col>
      <xdr:colOff>63500</xdr:colOff>
      <xdr:row>62</xdr:row>
      <xdr:rowOff>103442</xdr:rowOff>
    </xdr:to>
    <xdr:cxnSp macro="">
      <xdr:nvCxnSpPr>
        <xdr:cNvPr id="587" name="直線コネクタ 586">
          <a:extLst>
            <a:ext uri="{FF2B5EF4-FFF2-40B4-BE49-F238E27FC236}">
              <a16:creationId xmlns:a16="http://schemas.microsoft.com/office/drawing/2014/main" id="{553C04D9-25F1-442B-83AA-710B05CD1C72}"/>
            </a:ext>
          </a:extLst>
        </xdr:cNvPr>
        <xdr:cNvCxnSpPr/>
      </xdr:nvCxnSpPr>
      <xdr:spPr>
        <a:xfrm flipV="1">
          <a:off x="21323300" y="10728769"/>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588" name="楕円 587">
          <a:extLst>
            <a:ext uri="{FF2B5EF4-FFF2-40B4-BE49-F238E27FC236}">
              <a16:creationId xmlns:a16="http://schemas.microsoft.com/office/drawing/2014/main" id="{857EAB1C-D7DD-4160-8BA2-E437A66914C2}"/>
            </a:ext>
          </a:extLst>
        </xdr:cNvPr>
        <xdr:cNvSpPr/>
      </xdr:nvSpPr>
      <xdr:spPr>
        <a:xfrm>
          <a:off x="2038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103442</xdr:rowOff>
    </xdr:from>
    <xdr:to>
      <xdr:col>111</xdr:col>
      <xdr:colOff>177800</xdr:colOff>
      <xdr:row>62</xdr:row>
      <xdr:rowOff>107442</xdr:rowOff>
    </xdr:to>
    <xdr:cxnSp macro="">
      <xdr:nvCxnSpPr>
        <xdr:cNvPr id="589" name="直線コネクタ 588">
          <a:extLst>
            <a:ext uri="{FF2B5EF4-FFF2-40B4-BE49-F238E27FC236}">
              <a16:creationId xmlns:a16="http://schemas.microsoft.com/office/drawing/2014/main" id="{392AF973-70B1-4870-AB5F-2CA0527B3CF1}"/>
            </a:ext>
          </a:extLst>
        </xdr:cNvPr>
        <xdr:cNvCxnSpPr/>
      </xdr:nvCxnSpPr>
      <xdr:spPr>
        <a:xfrm flipV="1">
          <a:off x="20434300" y="1073334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60071</xdr:rowOff>
    </xdr:from>
    <xdr:to>
      <xdr:col>102</xdr:col>
      <xdr:colOff>165100</xdr:colOff>
      <xdr:row>62</xdr:row>
      <xdr:rowOff>161671</xdr:rowOff>
    </xdr:to>
    <xdr:sp macro="" textlink="">
      <xdr:nvSpPr>
        <xdr:cNvPr id="590" name="楕円 589">
          <a:extLst>
            <a:ext uri="{FF2B5EF4-FFF2-40B4-BE49-F238E27FC236}">
              <a16:creationId xmlns:a16="http://schemas.microsoft.com/office/drawing/2014/main" id="{B65EA644-280C-4E92-989E-2AD910B32971}"/>
            </a:ext>
          </a:extLst>
        </xdr:cNvPr>
        <xdr:cNvSpPr/>
      </xdr:nvSpPr>
      <xdr:spPr>
        <a:xfrm>
          <a:off x="19494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107442</xdr:rowOff>
    </xdr:from>
    <xdr:to>
      <xdr:col>107</xdr:col>
      <xdr:colOff>50800</xdr:colOff>
      <xdr:row>62</xdr:row>
      <xdr:rowOff>110871</xdr:rowOff>
    </xdr:to>
    <xdr:cxnSp macro="">
      <xdr:nvCxnSpPr>
        <xdr:cNvPr id="591" name="直線コネクタ 590">
          <a:extLst>
            <a:ext uri="{FF2B5EF4-FFF2-40B4-BE49-F238E27FC236}">
              <a16:creationId xmlns:a16="http://schemas.microsoft.com/office/drawing/2014/main" id="{2CBCB536-8E94-42FB-BFDD-2CC1B9824C77}"/>
            </a:ext>
          </a:extLst>
        </xdr:cNvPr>
        <xdr:cNvCxnSpPr/>
      </xdr:nvCxnSpPr>
      <xdr:spPr>
        <a:xfrm flipV="1">
          <a:off x="19545300" y="107373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62357</xdr:rowOff>
    </xdr:from>
    <xdr:to>
      <xdr:col>98</xdr:col>
      <xdr:colOff>38100</xdr:colOff>
      <xdr:row>62</xdr:row>
      <xdr:rowOff>163957</xdr:rowOff>
    </xdr:to>
    <xdr:sp macro="" textlink="">
      <xdr:nvSpPr>
        <xdr:cNvPr id="592" name="楕円 591">
          <a:extLst>
            <a:ext uri="{FF2B5EF4-FFF2-40B4-BE49-F238E27FC236}">
              <a16:creationId xmlns:a16="http://schemas.microsoft.com/office/drawing/2014/main" id="{9D82D2D8-B798-4F7B-B9F6-2C79E7885AC1}"/>
            </a:ext>
          </a:extLst>
        </xdr:cNvPr>
        <xdr:cNvSpPr/>
      </xdr:nvSpPr>
      <xdr:spPr>
        <a:xfrm>
          <a:off x="18605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110871</xdr:rowOff>
    </xdr:from>
    <xdr:to>
      <xdr:col>102</xdr:col>
      <xdr:colOff>114300</xdr:colOff>
      <xdr:row>62</xdr:row>
      <xdr:rowOff>113157</xdr:rowOff>
    </xdr:to>
    <xdr:cxnSp macro="">
      <xdr:nvCxnSpPr>
        <xdr:cNvPr id="593" name="直線コネクタ 592">
          <a:extLst>
            <a:ext uri="{FF2B5EF4-FFF2-40B4-BE49-F238E27FC236}">
              <a16:creationId xmlns:a16="http://schemas.microsoft.com/office/drawing/2014/main" id="{C58EB02A-F9A9-4CEF-B5DC-13C009209CE6}"/>
            </a:ext>
          </a:extLst>
        </xdr:cNvPr>
        <xdr:cNvCxnSpPr/>
      </xdr:nvCxnSpPr>
      <xdr:spPr>
        <a:xfrm flipV="1">
          <a:off x="18656300" y="10740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94" name="n_1aveValue【保健センター・保健所】&#10;一人当たり面積">
          <a:extLst>
            <a:ext uri="{FF2B5EF4-FFF2-40B4-BE49-F238E27FC236}">
              <a16:creationId xmlns:a16="http://schemas.microsoft.com/office/drawing/2014/main" id="{2A80ED69-A684-450C-A616-8DAEA25C7BEF}"/>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95" name="n_2aveValue【保健センター・保健所】&#10;一人当たり面積">
          <a:extLst>
            <a:ext uri="{FF2B5EF4-FFF2-40B4-BE49-F238E27FC236}">
              <a16:creationId xmlns:a16="http://schemas.microsoft.com/office/drawing/2014/main" id="{260C18E8-8D94-407C-8D7F-2F4195406CD3}"/>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96" name="n_3aveValue【保健センター・保健所】&#10;一人当たり面積">
          <a:extLst>
            <a:ext uri="{FF2B5EF4-FFF2-40B4-BE49-F238E27FC236}">
              <a16:creationId xmlns:a16="http://schemas.microsoft.com/office/drawing/2014/main" id="{9DB285AE-C566-4118-AA03-EB45DB18275D}"/>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97" name="n_4aveValue【保健センター・保健所】&#10;一人当たり面積">
          <a:extLst>
            <a:ext uri="{FF2B5EF4-FFF2-40B4-BE49-F238E27FC236}">
              <a16:creationId xmlns:a16="http://schemas.microsoft.com/office/drawing/2014/main" id="{5E40677C-1778-4B17-9F18-D9193CD0EC53}"/>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145369</xdr:rowOff>
    </xdr:from>
    <xdr:ext cx="469744" cy="259045"/>
    <xdr:sp macro="" textlink="">
      <xdr:nvSpPr>
        <xdr:cNvPr id="598" name="n_1mainValue【保健センター・保健所】&#10;一人当たり面積">
          <a:extLst>
            <a:ext uri="{FF2B5EF4-FFF2-40B4-BE49-F238E27FC236}">
              <a16:creationId xmlns:a16="http://schemas.microsoft.com/office/drawing/2014/main" id="{3FCD2CEA-01EA-4025-9294-6CE14F330316}"/>
            </a:ext>
          </a:extLst>
        </xdr:cNvPr>
        <xdr:cNvSpPr txBox="1"/>
      </xdr:nvSpPr>
      <xdr:spPr>
        <a:xfrm>
          <a:off x="21075727" y="1077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599" name="n_2mainValue【保健センター・保健所】&#10;一人当たり面積">
          <a:extLst>
            <a:ext uri="{FF2B5EF4-FFF2-40B4-BE49-F238E27FC236}">
              <a16:creationId xmlns:a16="http://schemas.microsoft.com/office/drawing/2014/main" id="{95EB6779-7041-4772-AEBB-5C3A04B9FBA2}"/>
            </a:ext>
          </a:extLst>
        </xdr:cNvPr>
        <xdr:cNvSpPr txBox="1"/>
      </xdr:nvSpPr>
      <xdr:spPr>
        <a:xfrm>
          <a:off x="20199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152798</xdr:rowOff>
    </xdr:from>
    <xdr:ext cx="469744" cy="259045"/>
    <xdr:sp macro="" textlink="">
      <xdr:nvSpPr>
        <xdr:cNvPr id="600" name="n_3mainValue【保健センター・保健所】&#10;一人当たり面積">
          <a:extLst>
            <a:ext uri="{FF2B5EF4-FFF2-40B4-BE49-F238E27FC236}">
              <a16:creationId xmlns:a16="http://schemas.microsoft.com/office/drawing/2014/main" id="{D569C113-4E34-4003-9426-07ED1A15E47D}"/>
            </a:ext>
          </a:extLst>
        </xdr:cNvPr>
        <xdr:cNvSpPr txBox="1"/>
      </xdr:nvSpPr>
      <xdr:spPr>
        <a:xfrm>
          <a:off x="19310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155084</xdr:rowOff>
    </xdr:from>
    <xdr:ext cx="469744" cy="259045"/>
    <xdr:sp macro="" textlink="">
      <xdr:nvSpPr>
        <xdr:cNvPr id="601" name="n_4mainValue【保健センター・保健所】&#10;一人当たり面積">
          <a:extLst>
            <a:ext uri="{FF2B5EF4-FFF2-40B4-BE49-F238E27FC236}">
              <a16:creationId xmlns:a16="http://schemas.microsoft.com/office/drawing/2014/main" id="{70C481A3-6994-4819-BD3B-03587292025D}"/>
            </a:ext>
          </a:extLst>
        </xdr:cNvPr>
        <xdr:cNvSpPr txBox="1"/>
      </xdr:nvSpPr>
      <xdr:spPr>
        <a:xfrm>
          <a:off x="18421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CE0B85C8-B986-4B3C-BCAF-9052C43120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D5AAA09E-F5D5-48AB-AB5D-19383C54BB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D257F6C1-F24B-4130-9C57-A2BA79A2CF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6B3BC526-CBB2-4E83-8CA0-03848884BA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AF56BC05-5FF5-4E81-8E2E-2A29CBDBD6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1A3BD190-D301-42B0-AA88-E9E3EFB20F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3A1F25DE-3828-424D-A3F7-4C32B58DBE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24AC788E-A25A-450F-A380-9FD75057F2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210CD8E6-8FF1-49CA-B387-506464A17E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12F23CA6-C855-4642-925B-C30DDECB37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AECC7A8E-1FDB-4FB5-83D7-6B1EB76380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C3F12C25-FE08-4A5F-9247-6B2FCA798AC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4C7F98DC-DB42-4953-83C5-37F83A09E19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C25C16A9-C7BE-42D6-9210-C034D47229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37C1FCA0-86B6-488E-B267-A3F16982F6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64F0C6F3-9E03-4062-9725-583D252750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A39F16B8-5460-489C-A540-858E2DD9DB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370764DA-A718-49AE-9FFE-6777B5FEA9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8074A881-7BCB-4A21-B420-3A1AA762AE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C9AA04DA-7764-4B26-8ACB-4652B28610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2492C152-CB0A-42CE-9427-E40B669431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EB9A43E4-71FE-41EC-9929-51F4847D8D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5F4CF2D7-4F2A-41A3-9CA8-F8F0FC649A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A675FF7F-8B41-4414-A91A-B1C7274DFD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B18F7285-F4F0-4ED2-A8AF-147921B4E2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id="{28D434F0-C3C1-4A73-AB1A-1B6496B0A92E}"/>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a:extLst>
            <a:ext uri="{FF2B5EF4-FFF2-40B4-BE49-F238E27FC236}">
              <a16:creationId xmlns:a16="http://schemas.microsoft.com/office/drawing/2014/main" id="{67636DEF-CA66-4D41-85E2-0B2B6D57DD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id="{436FC757-9333-48F4-A62F-BBACAC358C2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30" name="【消防施設】&#10;有形固定資産減価償却率最大値テキスト">
          <a:extLst>
            <a:ext uri="{FF2B5EF4-FFF2-40B4-BE49-F238E27FC236}">
              <a16:creationId xmlns:a16="http://schemas.microsoft.com/office/drawing/2014/main" id="{57140036-BFCB-40C7-A21D-647D3145F8E7}"/>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31" name="直線コネクタ 630">
          <a:extLst>
            <a:ext uri="{FF2B5EF4-FFF2-40B4-BE49-F238E27FC236}">
              <a16:creationId xmlns:a16="http://schemas.microsoft.com/office/drawing/2014/main" id="{79543240-2C0E-4967-AFB3-95A0B5840F2B}"/>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5E107763-76F5-4D8F-A632-D0F89EB77AB4}"/>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33" name="フローチャート: 判断 632">
          <a:extLst>
            <a:ext uri="{FF2B5EF4-FFF2-40B4-BE49-F238E27FC236}">
              <a16:creationId xmlns:a16="http://schemas.microsoft.com/office/drawing/2014/main" id="{05EB08BB-C34C-445E-A852-96B312F0A528}"/>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34" name="フローチャート: 判断 633">
          <a:extLst>
            <a:ext uri="{FF2B5EF4-FFF2-40B4-BE49-F238E27FC236}">
              <a16:creationId xmlns:a16="http://schemas.microsoft.com/office/drawing/2014/main" id="{D2DB6A9D-65DA-4339-BA52-7AC791F2A5BB}"/>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35" name="フローチャート: 判断 634">
          <a:extLst>
            <a:ext uri="{FF2B5EF4-FFF2-40B4-BE49-F238E27FC236}">
              <a16:creationId xmlns:a16="http://schemas.microsoft.com/office/drawing/2014/main" id="{6259FD16-1E3D-4747-987A-68024215B50A}"/>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36" name="フローチャート: 判断 635">
          <a:extLst>
            <a:ext uri="{FF2B5EF4-FFF2-40B4-BE49-F238E27FC236}">
              <a16:creationId xmlns:a16="http://schemas.microsoft.com/office/drawing/2014/main" id="{3B7D63A5-BBD0-4D8A-BCF0-D2BE5807E649}"/>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37" name="フローチャート: 判断 636">
          <a:extLst>
            <a:ext uri="{FF2B5EF4-FFF2-40B4-BE49-F238E27FC236}">
              <a16:creationId xmlns:a16="http://schemas.microsoft.com/office/drawing/2014/main" id="{3B60CE9D-B3A3-41D6-A4F3-A4F0AAB2210E}"/>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92E4A23-3417-4D38-942D-01C54EADF7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DCEB622-F7BF-4A38-9FF8-215D809572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97D8877B-5545-42EB-8599-7AC7A6F0E7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82F274A1-6207-440D-8F18-FB541F7842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BD4CF111-FEE3-4312-8BBB-F504671054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643" name="楕円 642">
          <a:extLst>
            <a:ext uri="{FF2B5EF4-FFF2-40B4-BE49-F238E27FC236}">
              <a16:creationId xmlns:a16="http://schemas.microsoft.com/office/drawing/2014/main" id="{C4A328A4-6EBC-4DA4-94D8-2C07E2385D2F}"/>
            </a:ext>
          </a:extLst>
        </xdr:cNvPr>
        <xdr:cNvSpPr/>
      </xdr:nvSpPr>
      <xdr:spPr>
        <a:xfrm>
          <a:off x="162687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F54D13EC-42F9-4CE5-A104-C5A53D435380}"/>
            </a:ext>
          </a:extLst>
        </xdr:cNvPr>
        <xdr:cNvSpPr txBox="1"/>
      </xdr:nvSpPr>
      <xdr:spPr>
        <a:xfrm>
          <a:off x="16357600"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645" name="楕円 644">
          <a:extLst>
            <a:ext uri="{FF2B5EF4-FFF2-40B4-BE49-F238E27FC236}">
              <a16:creationId xmlns:a16="http://schemas.microsoft.com/office/drawing/2014/main" id="{8843A400-F0CC-410A-B4CC-731DD4C274C4}"/>
            </a:ext>
          </a:extLst>
        </xdr:cNvPr>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xdr:rowOff>
    </xdr:from>
    <xdr:to>
      <xdr:col>85</xdr:col>
      <xdr:colOff>127000</xdr:colOff>
      <xdr:row>79</xdr:row>
      <xdr:rowOff>136071</xdr:rowOff>
    </xdr:to>
    <xdr:cxnSp macro="">
      <xdr:nvCxnSpPr>
        <xdr:cNvPr id="646" name="直線コネクタ 645">
          <a:extLst>
            <a:ext uri="{FF2B5EF4-FFF2-40B4-BE49-F238E27FC236}">
              <a16:creationId xmlns:a16="http://schemas.microsoft.com/office/drawing/2014/main" id="{13DE1CCF-1A76-4358-9092-9D5C8A4FA8AF}"/>
            </a:ext>
          </a:extLst>
        </xdr:cNvPr>
        <xdr:cNvCxnSpPr/>
      </xdr:nvCxnSpPr>
      <xdr:spPr>
        <a:xfrm>
          <a:off x="15481300" y="1355652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xdr:rowOff>
    </xdr:from>
    <xdr:to>
      <xdr:col>76</xdr:col>
      <xdr:colOff>165100</xdr:colOff>
      <xdr:row>78</xdr:row>
      <xdr:rowOff>110127</xdr:rowOff>
    </xdr:to>
    <xdr:sp macro="" textlink="">
      <xdr:nvSpPr>
        <xdr:cNvPr id="647" name="楕円 646">
          <a:extLst>
            <a:ext uri="{FF2B5EF4-FFF2-40B4-BE49-F238E27FC236}">
              <a16:creationId xmlns:a16="http://schemas.microsoft.com/office/drawing/2014/main" id="{D4E75498-B4FD-4328-933E-2D6FCCA49488}"/>
            </a:ext>
          </a:extLst>
        </xdr:cNvPr>
        <xdr:cNvSpPr/>
      </xdr:nvSpPr>
      <xdr:spPr>
        <a:xfrm>
          <a:off x="14541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79</xdr:row>
      <xdr:rowOff>11974</xdr:rowOff>
    </xdr:to>
    <xdr:cxnSp macro="">
      <xdr:nvCxnSpPr>
        <xdr:cNvPr id="648" name="直線コネクタ 647">
          <a:extLst>
            <a:ext uri="{FF2B5EF4-FFF2-40B4-BE49-F238E27FC236}">
              <a16:creationId xmlns:a16="http://schemas.microsoft.com/office/drawing/2014/main" id="{8F8035C0-DCC8-4D16-8D84-3D4DCA277BC8}"/>
            </a:ext>
          </a:extLst>
        </xdr:cNvPr>
        <xdr:cNvCxnSpPr/>
      </xdr:nvCxnSpPr>
      <xdr:spPr>
        <a:xfrm>
          <a:off x="14592300" y="134324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649" name="楕円 648">
          <a:extLst>
            <a:ext uri="{FF2B5EF4-FFF2-40B4-BE49-F238E27FC236}">
              <a16:creationId xmlns:a16="http://schemas.microsoft.com/office/drawing/2014/main" id="{37CB0542-E5F3-4992-AE7C-DA4F16A941D9}"/>
            </a:ext>
          </a:extLst>
        </xdr:cNvPr>
        <xdr:cNvSpPr/>
      </xdr:nvSpPr>
      <xdr:spPr>
        <a:xfrm>
          <a:off x="1365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59327</xdr:rowOff>
    </xdr:from>
    <xdr:to>
      <xdr:col>76</xdr:col>
      <xdr:colOff>114300</xdr:colOff>
      <xdr:row>79</xdr:row>
      <xdr:rowOff>150768</xdr:rowOff>
    </xdr:to>
    <xdr:cxnSp macro="">
      <xdr:nvCxnSpPr>
        <xdr:cNvPr id="650" name="直線コネクタ 649">
          <a:extLst>
            <a:ext uri="{FF2B5EF4-FFF2-40B4-BE49-F238E27FC236}">
              <a16:creationId xmlns:a16="http://schemas.microsoft.com/office/drawing/2014/main" id="{7B56C1E7-4EED-450C-BDD8-1BAD55CA1E5C}"/>
            </a:ext>
          </a:extLst>
        </xdr:cNvPr>
        <xdr:cNvCxnSpPr/>
      </xdr:nvCxnSpPr>
      <xdr:spPr>
        <a:xfrm flipV="1">
          <a:off x="13703300" y="13432427"/>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54248</xdr:rowOff>
    </xdr:from>
    <xdr:to>
      <xdr:col>67</xdr:col>
      <xdr:colOff>101600</xdr:colOff>
      <xdr:row>79</xdr:row>
      <xdr:rowOff>155848</xdr:rowOff>
    </xdr:to>
    <xdr:sp macro="" textlink="">
      <xdr:nvSpPr>
        <xdr:cNvPr id="651" name="楕円 650">
          <a:extLst>
            <a:ext uri="{FF2B5EF4-FFF2-40B4-BE49-F238E27FC236}">
              <a16:creationId xmlns:a16="http://schemas.microsoft.com/office/drawing/2014/main" id="{4CA312D7-70A1-4145-89A5-DE55E56920E5}"/>
            </a:ext>
          </a:extLst>
        </xdr:cNvPr>
        <xdr:cNvSpPr/>
      </xdr:nvSpPr>
      <xdr:spPr>
        <a:xfrm>
          <a:off x="12763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105048</xdr:rowOff>
    </xdr:from>
    <xdr:to>
      <xdr:col>71</xdr:col>
      <xdr:colOff>177800</xdr:colOff>
      <xdr:row>79</xdr:row>
      <xdr:rowOff>150768</xdr:rowOff>
    </xdr:to>
    <xdr:cxnSp macro="">
      <xdr:nvCxnSpPr>
        <xdr:cNvPr id="652" name="直線コネクタ 651">
          <a:extLst>
            <a:ext uri="{FF2B5EF4-FFF2-40B4-BE49-F238E27FC236}">
              <a16:creationId xmlns:a16="http://schemas.microsoft.com/office/drawing/2014/main" id="{3C8D87F8-1740-45A1-8F70-440D4FC5E211}"/>
            </a:ext>
          </a:extLst>
        </xdr:cNvPr>
        <xdr:cNvCxnSpPr/>
      </xdr:nvCxnSpPr>
      <xdr:spPr>
        <a:xfrm>
          <a:off x="12814300" y="13649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53" name="n_1aveValue【消防施設】&#10;有形固定資産減価償却率">
          <a:extLst>
            <a:ext uri="{FF2B5EF4-FFF2-40B4-BE49-F238E27FC236}">
              <a16:creationId xmlns:a16="http://schemas.microsoft.com/office/drawing/2014/main" id="{7ADF348B-6DA2-465B-9201-C52B1CC2E948}"/>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54" name="n_2aveValue【消防施設】&#10;有形固定資産減価償却率">
          <a:extLst>
            <a:ext uri="{FF2B5EF4-FFF2-40B4-BE49-F238E27FC236}">
              <a16:creationId xmlns:a16="http://schemas.microsoft.com/office/drawing/2014/main" id="{F33D18DE-5730-4C30-B442-B5722EC5C1A6}"/>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55" name="n_3aveValue【消防施設】&#10;有形固定資産減価償却率">
          <a:extLst>
            <a:ext uri="{FF2B5EF4-FFF2-40B4-BE49-F238E27FC236}">
              <a16:creationId xmlns:a16="http://schemas.microsoft.com/office/drawing/2014/main" id="{DDDEAF9A-FDDF-4B30-B51A-F639CB171EB6}"/>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56" name="n_4aveValue【消防施設】&#10;有形固定資産減価償却率">
          <a:extLst>
            <a:ext uri="{FF2B5EF4-FFF2-40B4-BE49-F238E27FC236}">
              <a16:creationId xmlns:a16="http://schemas.microsoft.com/office/drawing/2014/main" id="{FA77EC84-D4CB-402D-B89E-A58A2454CE4C}"/>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657" name="n_1mainValue【消防施設】&#10;有形固定資産減価償却率">
          <a:extLst>
            <a:ext uri="{FF2B5EF4-FFF2-40B4-BE49-F238E27FC236}">
              <a16:creationId xmlns:a16="http://schemas.microsoft.com/office/drawing/2014/main" id="{A58F53A8-D367-4D0B-A0DD-C6AB079F1971}"/>
            </a:ext>
          </a:extLst>
        </xdr:cNvPr>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126654</xdr:rowOff>
    </xdr:from>
    <xdr:ext cx="340478" cy="259045"/>
    <xdr:sp macro="" textlink="">
      <xdr:nvSpPr>
        <xdr:cNvPr id="658" name="n_2mainValue【消防施設】&#10;有形固定資産減価償却率">
          <a:extLst>
            <a:ext uri="{FF2B5EF4-FFF2-40B4-BE49-F238E27FC236}">
              <a16:creationId xmlns:a16="http://schemas.microsoft.com/office/drawing/2014/main" id="{3E4590AC-2142-419E-B5E5-7735376E12BC}"/>
            </a:ext>
          </a:extLst>
        </xdr:cNvPr>
        <xdr:cNvSpPr txBox="1"/>
      </xdr:nvSpPr>
      <xdr:spPr>
        <a:xfrm>
          <a:off x="14422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659" name="n_3mainValue【消防施設】&#10;有形固定資産減価償却率">
          <a:extLst>
            <a:ext uri="{FF2B5EF4-FFF2-40B4-BE49-F238E27FC236}">
              <a16:creationId xmlns:a16="http://schemas.microsoft.com/office/drawing/2014/main" id="{9EA501A0-7586-4EDB-9486-88B2C32D8318}"/>
            </a:ext>
          </a:extLst>
        </xdr:cNvPr>
        <xdr:cNvSpPr txBox="1"/>
      </xdr:nvSpPr>
      <xdr:spPr>
        <a:xfrm>
          <a:off x="13500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925</xdr:rowOff>
    </xdr:from>
    <xdr:ext cx="405111" cy="259045"/>
    <xdr:sp macro="" textlink="">
      <xdr:nvSpPr>
        <xdr:cNvPr id="660" name="n_4mainValue【消防施設】&#10;有形固定資産減価償却率">
          <a:extLst>
            <a:ext uri="{FF2B5EF4-FFF2-40B4-BE49-F238E27FC236}">
              <a16:creationId xmlns:a16="http://schemas.microsoft.com/office/drawing/2014/main" id="{D532EF2F-5C81-4F94-92D5-701A72E536B4}"/>
            </a:ext>
          </a:extLst>
        </xdr:cNvPr>
        <xdr:cNvSpPr txBox="1"/>
      </xdr:nvSpPr>
      <xdr:spPr>
        <a:xfrm>
          <a:off x="12611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38385DFB-7B84-4D28-B9A5-DB9E90A735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6F8A6BBF-F288-4257-B349-D523D36DF3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55C0AE47-7DA9-4387-9BE8-8421791563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0BE57B16-863F-4959-8132-AA55548F85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21D46BA6-5D1C-40F7-823E-CB91484C19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258B8BBD-260F-4C43-9B86-E49C4D73D7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57B445FD-16FC-4F1B-833C-266563F81D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39CF09E1-865C-4216-B8AB-923B8E39AE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FFE1C3E0-69A0-442B-A20C-A7777D0AAC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18246F84-E0BB-43E8-8AAA-A73A44E80C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567E47DB-6231-4C66-B5AA-D4EEB6ECFA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D62C5CD7-B060-48F4-8DA9-30AA238BA73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9D136002-4D56-4FC9-AC6F-2FA2A0B425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95C158A5-7B95-43BA-8615-9F489EAD390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6B87D86B-D7EA-4FD0-9CCF-E2E74A8CB6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B9C0C7A2-955C-4D25-8F2B-8F891BE8A77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1A5C190F-F477-4231-A04F-A0D31FDA447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51523839-1DD9-43E2-9C02-697D3E418C2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44F9993C-DDA8-4568-B92D-06EE6FFB57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EB990E91-AAAE-43EA-A301-5D2DB72A9C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D815200D-A54E-4156-A0AD-6F6163E2BA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196C91F3-661C-439F-9B48-D545B2861D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E05A6743-E137-4B70-8239-7E9F64E3BB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84" name="直線コネクタ 683">
          <a:extLst>
            <a:ext uri="{FF2B5EF4-FFF2-40B4-BE49-F238E27FC236}">
              <a16:creationId xmlns:a16="http://schemas.microsoft.com/office/drawing/2014/main" id="{BE22370C-B283-44FF-8D52-E6B2D5AB57D7}"/>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5" name="【消防施設】&#10;一人当たり面積最小値テキスト">
          <a:extLst>
            <a:ext uri="{FF2B5EF4-FFF2-40B4-BE49-F238E27FC236}">
              <a16:creationId xmlns:a16="http://schemas.microsoft.com/office/drawing/2014/main" id="{66E9BCB0-760C-4416-8893-13771E1F8A5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6" name="直線コネクタ 685">
          <a:extLst>
            <a:ext uri="{FF2B5EF4-FFF2-40B4-BE49-F238E27FC236}">
              <a16:creationId xmlns:a16="http://schemas.microsoft.com/office/drawing/2014/main" id="{5D82E5DE-385E-43F9-A9F9-9EF2F99F91F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87" name="【消防施設】&#10;一人当たり面積最大値テキスト">
          <a:extLst>
            <a:ext uri="{FF2B5EF4-FFF2-40B4-BE49-F238E27FC236}">
              <a16:creationId xmlns:a16="http://schemas.microsoft.com/office/drawing/2014/main" id="{C6E30089-A37F-4B58-A0BF-682487AED565}"/>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88" name="直線コネクタ 687">
          <a:extLst>
            <a:ext uri="{FF2B5EF4-FFF2-40B4-BE49-F238E27FC236}">
              <a16:creationId xmlns:a16="http://schemas.microsoft.com/office/drawing/2014/main" id="{3003A86C-1D79-44B2-9222-151E5F505A9F}"/>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89" name="【消防施設】&#10;一人当たり面積平均値テキスト">
          <a:extLst>
            <a:ext uri="{FF2B5EF4-FFF2-40B4-BE49-F238E27FC236}">
              <a16:creationId xmlns:a16="http://schemas.microsoft.com/office/drawing/2014/main" id="{D912BF46-57E6-446C-8B62-80969E6AF12C}"/>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90" name="フローチャート: 判断 689">
          <a:extLst>
            <a:ext uri="{FF2B5EF4-FFF2-40B4-BE49-F238E27FC236}">
              <a16:creationId xmlns:a16="http://schemas.microsoft.com/office/drawing/2014/main" id="{25449813-9D6B-47ED-BA01-8726C79FC46C}"/>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91" name="フローチャート: 判断 690">
          <a:extLst>
            <a:ext uri="{FF2B5EF4-FFF2-40B4-BE49-F238E27FC236}">
              <a16:creationId xmlns:a16="http://schemas.microsoft.com/office/drawing/2014/main" id="{388298FD-6F4C-4BB0-8200-E3A041EB3F67}"/>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92" name="フローチャート: 判断 691">
          <a:extLst>
            <a:ext uri="{FF2B5EF4-FFF2-40B4-BE49-F238E27FC236}">
              <a16:creationId xmlns:a16="http://schemas.microsoft.com/office/drawing/2014/main" id="{2D274A0B-B09E-464B-962F-33F9030C9DD2}"/>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93" name="フローチャート: 判断 692">
          <a:extLst>
            <a:ext uri="{FF2B5EF4-FFF2-40B4-BE49-F238E27FC236}">
              <a16:creationId xmlns:a16="http://schemas.microsoft.com/office/drawing/2014/main" id="{9B566B7C-C3B6-4A8D-B628-18AC04A1C992}"/>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94" name="フローチャート: 判断 693">
          <a:extLst>
            <a:ext uri="{FF2B5EF4-FFF2-40B4-BE49-F238E27FC236}">
              <a16:creationId xmlns:a16="http://schemas.microsoft.com/office/drawing/2014/main" id="{C01EE6BA-52DB-468D-B3B2-A7D49BA03C86}"/>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BD50AE34-A7CD-47BF-9220-EF7B868EE7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48C4C138-9D65-4F92-8A49-DC58660E6A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64FDDC0D-9A39-4B19-8900-14A3842689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2E337FC-2BFA-4892-9641-25103A0625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93019442-11D2-4B6A-9EFC-7959CF7CB6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00" name="楕円 699">
          <a:extLst>
            <a:ext uri="{FF2B5EF4-FFF2-40B4-BE49-F238E27FC236}">
              <a16:creationId xmlns:a16="http://schemas.microsoft.com/office/drawing/2014/main" id="{0F518103-AACF-452F-B6EA-2ECE43B1F373}"/>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27449</xdr:rowOff>
    </xdr:from>
    <xdr:ext cx="469744" cy="259045"/>
    <xdr:sp macro="" textlink="">
      <xdr:nvSpPr>
        <xdr:cNvPr id="701" name="【消防施設】&#10;一人当たり面積該当値テキスト">
          <a:extLst>
            <a:ext uri="{FF2B5EF4-FFF2-40B4-BE49-F238E27FC236}">
              <a16:creationId xmlns:a16="http://schemas.microsoft.com/office/drawing/2014/main" id="{18F66D8F-137A-441D-A391-75A0E80DD910}"/>
            </a:ext>
          </a:extLst>
        </xdr:cNvPr>
        <xdr:cNvSpPr txBox="1"/>
      </xdr:nvSpPr>
      <xdr:spPr>
        <a:xfrm>
          <a:off x="22199600"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57404</xdr:rowOff>
    </xdr:from>
    <xdr:to>
      <xdr:col>112</xdr:col>
      <xdr:colOff>38100</xdr:colOff>
      <xdr:row>85</xdr:row>
      <xdr:rowOff>159004</xdr:rowOff>
    </xdr:to>
    <xdr:sp macro="" textlink="">
      <xdr:nvSpPr>
        <xdr:cNvPr id="702" name="楕円 701">
          <a:extLst>
            <a:ext uri="{FF2B5EF4-FFF2-40B4-BE49-F238E27FC236}">
              <a16:creationId xmlns:a16="http://schemas.microsoft.com/office/drawing/2014/main" id="{6365C9BA-86DD-4233-A1BD-F7F27745BCFD}"/>
            </a:ext>
          </a:extLst>
        </xdr:cNvPr>
        <xdr:cNvSpPr/>
      </xdr:nvSpPr>
      <xdr:spPr>
        <a:xfrm>
          <a:off x="21272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108204</xdr:rowOff>
    </xdr:to>
    <xdr:cxnSp macro="">
      <xdr:nvCxnSpPr>
        <xdr:cNvPr id="703" name="直線コネクタ 702">
          <a:extLst>
            <a:ext uri="{FF2B5EF4-FFF2-40B4-BE49-F238E27FC236}">
              <a16:creationId xmlns:a16="http://schemas.microsoft.com/office/drawing/2014/main" id="{C5C905A1-538C-47B3-A147-1C8B5287145A}"/>
            </a:ext>
          </a:extLst>
        </xdr:cNvPr>
        <xdr:cNvCxnSpPr/>
      </xdr:nvCxnSpPr>
      <xdr:spPr>
        <a:xfrm flipV="1">
          <a:off x="21323300" y="1467307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61213</xdr:rowOff>
    </xdr:from>
    <xdr:to>
      <xdr:col>107</xdr:col>
      <xdr:colOff>101600</xdr:colOff>
      <xdr:row>85</xdr:row>
      <xdr:rowOff>162813</xdr:rowOff>
    </xdr:to>
    <xdr:sp macro="" textlink="">
      <xdr:nvSpPr>
        <xdr:cNvPr id="704" name="楕円 703">
          <a:extLst>
            <a:ext uri="{FF2B5EF4-FFF2-40B4-BE49-F238E27FC236}">
              <a16:creationId xmlns:a16="http://schemas.microsoft.com/office/drawing/2014/main" id="{25DF7D9E-3491-40C4-A94C-A211948265AB}"/>
            </a:ext>
          </a:extLst>
        </xdr:cNvPr>
        <xdr:cNvSpPr/>
      </xdr:nvSpPr>
      <xdr:spPr>
        <a:xfrm>
          <a:off x="20383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108204</xdr:rowOff>
    </xdr:from>
    <xdr:to>
      <xdr:col>111</xdr:col>
      <xdr:colOff>177800</xdr:colOff>
      <xdr:row>85</xdr:row>
      <xdr:rowOff>112013</xdr:rowOff>
    </xdr:to>
    <xdr:cxnSp macro="">
      <xdr:nvCxnSpPr>
        <xdr:cNvPr id="705" name="直線コネクタ 704">
          <a:extLst>
            <a:ext uri="{FF2B5EF4-FFF2-40B4-BE49-F238E27FC236}">
              <a16:creationId xmlns:a16="http://schemas.microsoft.com/office/drawing/2014/main" id="{233C1D78-C53F-4F90-A380-A0D0BDC90767}"/>
            </a:ext>
          </a:extLst>
        </xdr:cNvPr>
        <xdr:cNvCxnSpPr/>
      </xdr:nvCxnSpPr>
      <xdr:spPr>
        <a:xfrm flipV="1">
          <a:off x="20434300" y="146814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6" name="楕円 705">
          <a:extLst>
            <a:ext uri="{FF2B5EF4-FFF2-40B4-BE49-F238E27FC236}">
              <a16:creationId xmlns:a16="http://schemas.microsoft.com/office/drawing/2014/main" id="{0C51DEF8-1D38-428D-98F4-93A2636E0164}"/>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112013</xdr:rowOff>
    </xdr:from>
    <xdr:to>
      <xdr:col>107</xdr:col>
      <xdr:colOff>50800</xdr:colOff>
      <xdr:row>85</xdr:row>
      <xdr:rowOff>118111</xdr:rowOff>
    </xdr:to>
    <xdr:cxnSp macro="">
      <xdr:nvCxnSpPr>
        <xdr:cNvPr id="707" name="直線コネクタ 706">
          <a:extLst>
            <a:ext uri="{FF2B5EF4-FFF2-40B4-BE49-F238E27FC236}">
              <a16:creationId xmlns:a16="http://schemas.microsoft.com/office/drawing/2014/main" id="{7B51378B-7752-4F07-8632-83C3723E4EE2}"/>
            </a:ext>
          </a:extLst>
        </xdr:cNvPr>
        <xdr:cNvCxnSpPr/>
      </xdr:nvCxnSpPr>
      <xdr:spPr>
        <a:xfrm flipV="1">
          <a:off x="19545300" y="1468526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70358</xdr:rowOff>
    </xdr:from>
    <xdr:to>
      <xdr:col>98</xdr:col>
      <xdr:colOff>38100</xdr:colOff>
      <xdr:row>86</xdr:row>
      <xdr:rowOff>508</xdr:rowOff>
    </xdr:to>
    <xdr:sp macro="" textlink="">
      <xdr:nvSpPr>
        <xdr:cNvPr id="708" name="楕円 707">
          <a:extLst>
            <a:ext uri="{FF2B5EF4-FFF2-40B4-BE49-F238E27FC236}">
              <a16:creationId xmlns:a16="http://schemas.microsoft.com/office/drawing/2014/main" id="{4DA89B59-A7EE-408A-BDB3-DEB42FF86193}"/>
            </a:ext>
          </a:extLst>
        </xdr:cNvPr>
        <xdr:cNvSpPr/>
      </xdr:nvSpPr>
      <xdr:spPr>
        <a:xfrm>
          <a:off x="18605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121158</xdr:rowOff>
    </xdr:to>
    <xdr:cxnSp macro="">
      <xdr:nvCxnSpPr>
        <xdr:cNvPr id="709" name="直線コネクタ 708">
          <a:extLst>
            <a:ext uri="{FF2B5EF4-FFF2-40B4-BE49-F238E27FC236}">
              <a16:creationId xmlns:a16="http://schemas.microsoft.com/office/drawing/2014/main" id="{276EB403-DB1B-460D-8FE0-360978C548BB}"/>
            </a:ext>
          </a:extLst>
        </xdr:cNvPr>
        <xdr:cNvCxnSpPr/>
      </xdr:nvCxnSpPr>
      <xdr:spPr>
        <a:xfrm flipV="1">
          <a:off x="18656300" y="146913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10" name="n_1aveValue【消防施設】&#10;一人当たり面積">
          <a:extLst>
            <a:ext uri="{FF2B5EF4-FFF2-40B4-BE49-F238E27FC236}">
              <a16:creationId xmlns:a16="http://schemas.microsoft.com/office/drawing/2014/main" id="{1700EAA5-AF76-4AC7-9B96-DB5C01FF4D37}"/>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11" name="n_2aveValue【消防施設】&#10;一人当たり面積">
          <a:extLst>
            <a:ext uri="{FF2B5EF4-FFF2-40B4-BE49-F238E27FC236}">
              <a16:creationId xmlns:a16="http://schemas.microsoft.com/office/drawing/2014/main" id="{23A32D58-9012-4BF9-A101-33ABE04913AE}"/>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12" name="n_3aveValue【消防施設】&#10;一人当たり面積">
          <a:extLst>
            <a:ext uri="{FF2B5EF4-FFF2-40B4-BE49-F238E27FC236}">
              <a16:creationId xmlns:a16="http://schemas.microsoft.com/office/drawing/2014/main" id="{D5A118E9-3997-47E6-AD8D-BD9056B30D00}"/>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13" name="n_4aveValue【消防施設】&#10;一人当たり面積">
          <a:extLst>
            <a:ext uri="{FF2B5EF4-FFF2-40B4-BE49-F238E27FC236}">
              <a16:creationId xmlns:a16="http://schemas.microsoft.com/office/drawing/2014/main" id="{8A15EC21-655C-4A86-B537-B6E925044CB5}"/>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150131</xdr:rowOff>
    </xdr:from>
    <xdr:ext cx="469744" cy="259045"/>
    <xdr:sp macro="" textlink="">
      <xdr:nvSpPr>
        <xdr:cNvPr id="714" name="n_1mainValue【消防施設】&#10;一人当たり面積">
          <a:extLst>
            <a:ext uri="{FF2B5EF4-FFF2-40B4-BE49-F238E27FC236}">
              <a16:creationId xmlns:a16="http://schemas.microsoft.com/office/drawing/2014/main" id="{08380451-3C15-405C-BD08-28F2A6E0A2D2}"/>
            </a:ext>
          </a:extLst>
        </xdr:cNvPr>
        <xdr:cNvSpPr txBox="1"/>
      </xdr:nvSpPr>
      <xdr:spPr>
        <a:xfrm>
          <a:off x="210757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153940</xdr:rowOff>
    </xdr:from>
    <xdr:ext cx="469744" cy="259045"/>
    <xdr:sp macro="" textlink="">
      <xdr:nvSpPr>
        <xdr:cNvPr id="715" name="n_2mainValue【消防施設】&#10;一人当たり面積">
          <a:extLst>
            <a:ext uri="{FF2B5EF4-FFF2-40B4-BE49-F238E27FC236}">
              <a16:creationId xmlns:a16="http://schemas.microsoft.com/office/drawing/2014/main" id="{24FC6254-8954-4C56-81A1-6FFBAE96AEA5}"/>
            </a:ext>
          </a:extLst>
        </xdr:cNvPr>
        <xdr:cNvSpPr txBox="1"/>
      </xdr:nvSpPr>
      <xdr:spPr>
        <a:xfrm>
          <a:off x="20199427" y="147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16" name="n_3mainValue【消防施設】&#10;一人当たり面積">
          <a:extLst>
            <a:ext uri="{FF2B5EF4-FFF2-40B4-BE49-F238E27FC236}">
              <a16:creationId xmlns:a16="http://schemas.microsoft.com/office/drawing/2014/main" id="{8820D7A8-4643-4290-8515-DEDCEE5B912F}"/>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163085</xdr:rowOff>
    </xdr:from>
    <xdr:ext cx="469744" cy="259045"/>
    <xdr:sp macro="" textlink="">
      <xdr:nvSpPr>
        <xdr:cNvPr id="717" name="n_4mainValue【消防施設】&#10;一人当たり面積">
          <a:extLst>
            <a:ext uri="{FF2B5EF4-FFF2-40B4-BE49-F238E27FC236}">
              <a16:creationId xmlns:a16="http://schemas.microsoft.com/office/drawing/2014/main" id="{454C6BA9-4EBB-4AE9-9D3D-69EDF27FBFB7}"/>
            </a:ext>
          </a:extLst>
        </xdr:cNvPr>
        <xdr:cNvSpPr txBox="1"/>
      </xdr:nvSpPr>
      <xdr:spPr>
        <a:xfrm>
          <a:off x="18421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F5260D56-D6BD-4818-B194-8A3CF42865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BA8BB4A5-7ADE-4F14-9FF6-94E59CA482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12BFF6EF-DBCE-4AA6-BC13-09453F42C0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69ACA1F6-07FE-4E58-953C-1AED89350F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C399A188-1EE0-4C2B-A4EF-DD6980A55A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B0504A45-9E4A-4B76-BD2C-F63BABEB76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8E9086CD-9CDA-4477-8895-DFAF57CD60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70F7F137-0101-4745-8FF8-A74188006F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9F96E03B-5F77-4088-818E-8BE57870D7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8A082597-4639-4BC5-A4E4-AC19844736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0222AB07-C9BA-40F3-A91B-DE7C765A1E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a16="http://schemas.microsoft.com/office/drawing/2014/main" id="{CDAEBA24-DE2C-4305-A82E-11BEC12F767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F4F1DEC4-9399-4F99-B16B-D69A158585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a16="http://schemas.microsoft.com/office/drawing/2014/main" id="{8AC99DC8-4DBC-4113-A9D7-6C887B6892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a16="http://schemas.microsoft.com/office/drawing/2014/main" id="{4FE5AFAD-CF67-4E4B-9EB3-5DD44388C0C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a16="http://schemas.microsoft.com/office/drawing/2014/main" id="{B268402E-CCAA-4C1B-982F-1BC9A00C08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a16="http://schemas.microsoft.com/office/drawing/2014/main" id="{155998D2-4120-43B2-B491-DE7AFCD659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a16="http://schemas.microsoft.com/office/drawing/2014/main" id="{56ABB1A8-9844-4407-9660-A262B47B86A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a16="http://schemas.microsoft.com/office/drawing/2014/main" id="{5A61F288-AD0D-4C60-B879-F08039755E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a16="http://schemas.microsoft.com/office/drawing/2014/main" id="{35E5C0D2-15B1-48F0-9739-D1F5D81BBE7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8" name="テキスト ボックス 737">
          <a:extLst>
            <a:ext uri="{FF2B5EF4-FFF2-40B4-BE49-F238E27FC236}">
              <a16:creationId xmlns:a16="http://schemas.microsoft.com/office/drawing/2014/main" id="{3B98FE34-15F0-45D0-A7A9-FC48FED14A6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69091B5A-CC62-46AC-9BB1-073AC19722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B0B56470-7A61-45B3-9EE3-B859BC521B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1" name="直線コネクタ 740">
          <a:extLst>
            <a:ext uri="{FF2B5EF4-FFF2-40B4-BE49-F238E27FC236}">
              <a16:creationId xmlns:a16="http://schemas.microsoft.com/office/drawing/2014/main" id="{330F7458-0DE9-4016-B04C-85CC5ED49C7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2" name="【庁舎】&#10;有形固定資産減価償却率最小値テキスト">
          <a:extLst>
            <a:ext uri="{FF2B5EF4-FFF2-40B4-BE49-F238E27FC236}">
              <a16:creationId xmlns:a16="http://schemas.microsoft.com/office/drawing/2014/main" id="{4D624808-9E93-4F8F-AA35-62BBA4878D4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3" name="直線コネクタ 742">
          <a:extLst>
            <a:ext uri="{FF2B5EF4-FFF2-40B4-BE49-F238E27FC236}">
              <a16:creationId xmlns:a16="http://schemas.microsoft.com/office/drawing/2014/main" id="{F5B7E7C6-0CAD-4C99-A569-BCD29C41C6C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4" name="【庁舎】&#10;有形固定資産減価償却率最大値テキスト">
          <a:extLst>
            <a:ext uri="{FF2B5EF4-FFF2-40B4-BE49-F238E27FC236}">
              <a16:creationId xmlns:a16="http://schemas.microsoft.com/office/drawing/2014/main" id="{7B141728-08BE-4C21-B00C-FEFA87D9F29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5" name="直線コネクタ 744">
          <a:extLst>
            <a:ext uri="{FF2B5EF4-FFF2-40B4-BE49-F238E27FC236}">
              <a16:creationId xmlns:a16="http://schemas.microsoft.com/office/drawing/2014/main" id="{C1CD2500-6F73-41CC-A827-5C87E0E48C0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46" name="【庁舎】&#10;有形固定資産減価償却率平均値テキスト">
          <a:extLst>
            <a:ext uri="{FF2B5EF4-FFF2-40B4-BE49-F238E27FC236}">
              <a16:creationId xmlns:a16="http://schemas.microsoft.com/office/drawing/2014/main" id="{A97C79C3-E75F-41B9-B8F8-A182DCB1290B}"/>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47" name="フローチャート: 判断 746">
          <a:extLst>
            <a:ext uri="{FF2B5EF4-FFF2-40B4-BE49-F238E27FC236}">
              <a16:creationId xmlns:a16="http://schemas.microsoft.com/office/drawing/2014/main" id="{D7FAFDD4-3EEE-4CD6-AAF2-48EEAE0BEA4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48" name="フローチャート: 判断 747">
          <a:extLst>
            <a:ext uri="{FF2B5EF4-FFF2-40B4-BE49-F238E27FC236}">
              <a16:creationId xmlns:a16="http://schemas.microsoft.com/office/drawing/2014/main" id="{BA2C875A-1C48-4CE4-B652-F4BB794445E9}"/>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49" name="フローチャート: 判断 748">
          <a:extLst>
            <a:ext uri="{FF2B5EF4-FFF2-40B4-BE49-F238E27FC236}">
              <a16:creationId xmlns:a16="http://schemas.microsoft.com/office/drawing/2014/main" id="{F42142C0-0E4A-464F-8F6B-35717E6736DB}"/>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50" name="フローチャート: 判断 749">
          <a:extLst>
            <a:ext uri="{FF2B5EF4-FFF2-40B4-BE49-F238E27FC236}">
              <a16:creationId xmlns:a16="http://schemas.microsoft.com/office/drawing/2014/main" id="{F51C6E99-34DF-417C-8829-9BCA0249F156}"/>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51" name="フローチャート: 判断 750">
          <a:extLst>
            <a:ext uri="{FF2B5EF4-FFF2-40B4-BE49-F238E27FC236}">
              <a16:creationId xmlns:a16="http://schemas.microsoft.com/office/drawing/2014/main" id="{58ADD835-1EA2-4D38-B1A5-DDC3573E5D0A}"/>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2C83F38E-D321-4786-862A-BD4BEC72BE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2003D4C-58C8-4E54-B14D-C643707F90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824EA0E-B7C5-4498-9B6D-DB1EB55571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F2F8B814-BA89-4940-8806-82B2F1583F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8C8B4FE9-CD8E-416F-82DA-0A946EF662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xdr:rowOff>
    </xdr:from>
    <xdr:to>
      <xdr:col>85</xdr:col>
      <xdr:colOff>177800</xdr:colOff>
      <xdr:row>100</xdr:row>
      <xdr:rowOff>102870</xdr:rowOff>
    </xdr:to>
    <xdr:sp macro="" textlink="">
      <xdr:nvSpPr>
        <xdr:cNvPr id="757" name="楕円 756">
          <a:extLst>
            <a:ext uri="{FF2B5EF4-FFF2-40B4-BE49-F238E27FC236}">
              <a16:creationId xmlns:a16="http://schemas.microsoft.com/office/drawing/2014/main" id="{83D71C38-7203-45DF-91FC-AEF077233235}"/>
            </a:ext>
          </a:extLst>
        </xdr:cNvPr>
        <xdr:cNvSpPr/>
      </xdr:nvSpPr>
      <xdr:spPr>
        <a:xfrm>
          <a:off x="16268700" y="171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87647</xdr:rowOff>
    </xdr:from>
    <xdr:ext cx="340478" cy="259045"/>
    <xdr:sp macro="" textlink="">
      <xdr:nvSpPr>
        <xdr:cNvPr id="758" name="【庁舎】&#10;有形固定資産減価償却率該当値テキスト">
          <a:extLst>
            <a:ext uri="{FF2B5EF4-FFF2-40B4-BE49-F238E27FC236}">
              <a16:creationId xmlns:a16="http://schemas.microsoft.com/office/drawing/2014/main" id="{0A23ABAA-4A28-4341-A23B-A45666508268}"/>
            </a:ext>
          </a:extLst>
        </xdr:cNvPr>
        <xdr:cNvSpPr txBox="1"/>
      </xdr:nvSpPr>
      <xdr:spPr>
        <a:xfrm>
          <a:off x="16357600" y="1706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146050</xdr:rowOff>
    </xdr:from>
    <xdr:to>
      <xdr:col>81</xdr:col>
      <xdr:colOff>101600</xdr:colOff>
      <xdr:row>100</xdr:row>
      <xdr:rowOff>76200</xdr:rowOff>
    </xdr:to>
    <xdr:sp macro="" textlink="">
      <xdr:nvSpPr>
        <xdr:cNvPr id="759" name="楕円 758">
          <a:extLst>
            <a:ext uri="{FF2B5EF4-FFF2-40B4-BE49-F238E27FC236}">
              <a16:creationId xmlns:a16="http://schemas.microsoft.com/office/drawing/2014/main" id="{1DE083C2-2562-414B-8A97-A7C9C2C2A256}"/>
            </a:ext>
          </a:extLst>
        </xdr:cNvPr>
        <xdr:cNvSpPr/>
      </xdr:nvSpPr>
      <xdr:spPr>
        <a:xfrm>
          <a:off x="15430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25400</xdr:rowOff>
    </xdr:from>
    <xdr:to>
      <xdr:col>85</xdr:col>
      <xdr:colOff>127000</xdr:colOff>
      <xdr:row>100</xdr:row>
      <xdr:rowOff>52070</xdr:rowOff>
    </xdr:to>
    <xdr:cxnSp macro="">
      <xdr:nvCxnSpPr>
        <xdr:cNvPr id="760" name="直線コネクタ 759">
          <a:extLst>
            <a:ext uri="{FF2B5EF4-FFF2-40B4-BE49-F238E27FC236}">
              <a16:creationId xmlns:a16="http://schemas.microsoft.com/office/drawing/2014/main" id="{75FC3920-E751-4E49-BAE5-DC70A6568D7B}"/>
            </a:ext>
          </a:extLst>
        </xdr:cNvPr>
        <xdr:cNvCxnSpPr/>
      </xdr:nvCxnSpPr>
      <xdr:spPr>
        <a:xfrm>
          <a:off x="15481300" y="17170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61" name="楕円 760">
          <a:extLst>
            <a:ext uri="{FF2B5EF4-FFF2-40B4-BE49-F238E27FC236}">
              <a16:creationId xmlns:a16="http://schemas.microsoft.com/office/drawing/2014/main" id="{0F1B96E4-50CF-4CE1-B5EC-327A79C97057}"/>
            </a:ext>
          </a:extLst>
        </xdr:cNvPr>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25400</xdr:rowOff>
    </xdr:from>
    <xdr:to>
      <xdr:col>81</xdr:col>
      <xdr:colOff>50800</xdr:colOff>
      <xdr:row>107</xdr:row>
      <xdr:rowOff>3811</xdr:rowOff>
    </xdr:to>
    <xdr:cxnSp macro="">
      <xdr:nvCxnSpPr>
        <xdr:cNvPr id="762" name="直線コネクタ 761">
          <a:extLst>
            <a:ext uri="{FF2B5EF4-FFF2-40B4-BE49-F238E27FC236}">
              <a16:creationId xmlns:a16="http://schemas.microsoft.com/office/drawing/2014/main" id="{32D5B3FC-816A-4293-963A-2AC9AB7E0654}"/>
            </a:ext>
          </a:extLst>
        </xdr:cNvPr>
        <xdr:cNvCxnSpPr/>
      </xdr:nvCxnSpPr>
      <xdr:spPr>
        <a:xfrm flipV="1">
          <a:off x="14592300" y="17170400"/>
          <a:ext cx="889000" cy="11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63" name="楕円 762">
          <a:extLst>
            <a:ext uri="{FF2B5EF4-FFF2-40B4-BE49-F238E27FC236}">
              <a16:creationId xmlns:a16="http://schemas.microsoft.com/office/drawing/2014/main" id="{E5E3509F-D0F4-4037-893D-8740826591B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3811</xdr:rowOff>
    </xdr:to>
    <xdr:cxnSp macro="">
      <xdr:nvCxnSpPr>
        <xdr:cNvPr id="764" name="直線コネクタ 763">
          <a:extLst>
            <a:ext uri="{FF2B5EF4-FFF2-40B4-BE49-F238E27FC236}">
              <a16:creationId xmlns:a16="http://schemas.microsoft.com/office/drawing/2014/main" id="{DA619A0F-4A41-4CDE-9C3E-B83BC914BAEB}"/>
            </a:ext>
          </a:extLst>
        </xdr:cNvPr>
        <xdr:cNvCxnSpPr/>
      </xdr:nvCxnSpPr>
      <xdr:spPr>
        <a:xfrm>
          <a:off x="13703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65" name="楕円 764">
          <a:extLst>
            <a:ext uri="{FF2B5EF4-FFF2-40B4-BE49-F238E27FC236}">
              <a16:creationId xmlns:a16="http://schemas.microsoft.com/office/drawing/2014/main" id="{C6320807-3E04-482C-ADAC-D5EE7B17D909}"/>
            </a:ext>
          </a:extLst>
        </xdr:cNvPr>
        <xdr:cNvSpPr/>
      </xdr:nvSpPr>
      <xdr:spPr>
        <a:xfrm>
          <a:off x="1276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106</xdr:row>
      <xdr:rowOff>167639</xdr:rowOff>
    </xdr:to>
    <xdr:cxnSp macro="">
      <xdr:nvCxnSpPr>
        <xdr:cNvPr id="766" name="直線コネクタ 765">
          <a:extLst>
            <a:ext uri="{FF2B5EF4-FFF2-40B4-BE49-F238E27FC236}">
              <a16:creationId xmlns:a16="http://schemas.microsoft.com/office/drawing/2014/main" id="{E5A4B76F-091B-4340-A210-6451D55FDC0C}"/>
            </a:ext>
          </a:extLst>
        </xdr:cNvPr>
        <xdr:cNvCxnSpPr/>
      </xdr:nvCxnSpPr>
      <xdr:spPr>
        <a:xfrm>
          <a:off x="12814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67" name="n_1aveValue【庁舎】&#10;有形固定資産減価償却率">
          <a:extLst>
            <a:ext uri="{FF2B5EF4-FFF2-40B4-BE49-F238E27FC236}">
              <a16:creationId xmlns:a16="http://schemas.microsoft.com/office/drawing/2014/main" id="{8F374074-93CB-42A0-9281-640B0E023AED}"/>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68" name="n_2aveValue【庁舎】&#10;有形固定資産減価償却率">
          <a:extLst>
            <a:ext uri="{FF2B5EF4-FFF2-40B4-BE49-F238E27FC236}">
              <a16:creationId xmlns:a16="http://schemas.microsoft.com/office/drawing/2014/main" id="{DC5E1984-1D6B-47BA-ACA5-6DCAE398861F}"/>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69" name="n_3aveValue【庁舎】&#10;有形固定資産減価償却率">
          <a:extLst>
            <a:ext uri="{FF2B5EF4-FFF2-40B4-BE49-F238E27FC236}">
              <a16:creationId xmlns:a16="http://schemas.microsoft.com/office/drawing/2014/main" id="{169AD0FB-EF98-427D-A396-2A249FE73E4A}"/>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70" name="n_4aveValue【庁舎】&#10;有形固定資産減価償却率">
          <a:extLst>
            <a:ext uri="{FF2B5EF4-FFF2-40B4-BE49-F238E27FC236}">
              <a16:creationId xmlns:a16="http://schemas.microsoft.com/office/drawing/2014/main" id="{4636ECF2-15E4-426D-AA98-5B5D0A781B5B}"/>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92727</xdr:rowOff>
    </xdr:from>
    <xdr:ext cx="340478" cy="259045"/>
    <xdr:sp macro="" textlink="">
      <xdr:nvSpPr>
        <xdr:cNvPr id="771" name="n_1mainValue【庁舎】&#10;有形固定資産減価償却率">
          <a:extLst>
            <a:ext uri="{FF2B5EF4-FFF2-40B4-BE49-F238E27FC236}">
              <a16:creationId xmlns:a16="http://schemas.microsoft.com/office/drawing/2014/main" id="{6F057D03-1139-4B14-BE8D-822775FA1AFF}"/>
            </a:ext>
          </a:extLst>
        </xdr:cNvPr>
        <xdr:cNvSpPr txBox="1"/>
      </xdr:nvSpPr>
      <xdr:spPr>
        <a:xfrm>
          <a:off x="152983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72" name="n_2mainValue【庁舎】&#10;有形固定資産減価償却率">
          <a:extLst>
            <a:ext uri="{FF2B5EF4-FFF2-40B4-BE49-F238E27FC236}">
              <a16:creationId xmlns:a16="http://schemas.microsoft.com/office/drawing/2014/main" id="{575930FB-3C20-4499-8E34-2F4D45650056}"/>
            </a:ext>
          </a:extLst>
        </xdr:cNvPr>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73" name="n_3mainValue【庁舎】&#10;有形固定資産減価償却率">
          <a:extLst>
            <a:ext uri="{FF2B5EF4-FFF2-40B4-BE49-F238E27FC236}">
              <a16:creationId xmlns:a16="http://schemas.microsoft.com/office/drawing/2014/main" id="{A3693D22-9D23-4506-9BE2-6385D3F2E715}"/>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774" name="n_4mainValue【庁舎】&#10;有形固定資産減価償却率">
          <a:extLst>
            <a:ext uri="{FF2B5EF4-FFF2-40B4-BE49-F238E27FC236}">
              <a16:creationId xmlns:a16="http://schemas.microsoft.com/office/drawing/2014/main" id="{11399B36-6A9A-4B88-ADD0-9BE26C48AF40}"/>
            </a:ext>
          </a:extLst>
        </xdr:cNvPr>
        <xdr:cNvSpPr txBox="1"/>
      </xdr:nvSpPr>
      <xdr:spPr>
        <a:xfrm>
          <a:off x="12611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7F0CAE19-7B09-47F1-BE2C-F93A506727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3B6531B9-7364-4C21-AF5F-3714052EAC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2BEEAD6A-6F99-432B-8F5A-DFEBDF1714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21D36D36-5A69-43E3-AE99-0563B69987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9A688CB0-2ED1-4B5B-BAEA-EFA2E5EB29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D38AB90C-6AE0-4093-9F13-2C5669CD92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8EE9190E-3357-4B09-A8E7-9BAD0937BF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1865A827-6E29-46F3-AC9F-AE747F185C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74C8550F-2700-44F4-836D-CACF1BB50A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D6BABC1F-EFB9-4DC7-80A6-CD48AB45F7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19F15664-0118-4F84-B0CA-CCDAC564B3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id="{12B57BA0-012F-4D07-8A80-26A40261BB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B713CC2B-125C-42E6-835C-22623E61FA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id="{45064C6E-290A-4BED-BC6D-DC67778CAD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3BBB913A-822F-4CEB-99B2-1C02C5C2D1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DF4D8816-8A6C-4AD6-B136-F35D72D3B8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4B636C60-5B91-441F-A49E-2BDFACB123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id="{B7721C1C-A90B-420F-A6AF-4C33C253D70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1E775576-7B05-476F-9B94-6E7584040B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a:extLst>
            <a:ext uri="{FF2B5EF4-FFF2-40B4-BE49-F238E27FC236}">
              <a16:creationId xmlns:a16="http://schemas.microsoft.com/office/drawing/2014/main" id="{382AB90C-1F3A-4023-BBBD-F2B6A10475B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166BC06F-8C8E-441A-85A8-387E7DFFB3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7D4412F7-A2CC-4EF0-8123-EAF9A9A773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B1FA79A8-9D37-420B-93AD-52DBBA1FC3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98" name="直線コネクタ 797">
          <a:extLst>
            <a:ext uri="{FF2B5EF4-FFF2-40B4-BE49-F238E27FC236}">
              <a16:creationId xmlns:a16="http://schemas.microsoft.com/office/drawing/2014/main" id="{7FB0603C-9672-4D2B-AB28-DDFA2BE0CE9C}"/>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99" name="【庁舎】&#10;一人当たり面積最小値テキスト">
          <a:extLst>
            <a:ext uri="{FF2B5EF4-FFF2-40B4-BE49-F238E27FC236}">
              <a16:creationId xmlns:a16="http://schemas.microsoft.com/office/drawing/2014/main" id="{006E9C7F-264C-4474-AF35-2CB52A09C4F5}"/>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00" name="直線コネクタ 799">
          <a:extLst>
            <a:ext uri="{FF2B5EF4-FFF2-40B4-BE49-F238E27FC236}">
              <a16:creationId xmlns:a16="http://schemas.microsoft.com/office/drawing/2014/main" id="{F020CC8D-E568-4EFA-8111-668F427B5F12}"/>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01" name="【庁舎】&#10;一人当たり面積最大値テキスト">
          <a:extLst>
            <a:ext uri="{FF2B5EF4-FFF2-40B4-BE49-F238E27FC236}">
              <a16:creationId xmlns:a16="http://schemas.microsoft.com/office/drawing/2014/main" id="{4C32E347-AE6D-484A-86E5-B8E9B93A200E}"/>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02" name="直線コネクタ 801">
          <a:extLst>
            <a:ext uri="{FF2B5EF4-FFF2-40B4-BE49-F238E27FC236}">
              <a16:creationId xmlns:a16="http://schemas.microsoft.com/office/drawing/2014/main" id="{7ADBEB27-04EC-463E-9FA8-40BE9B2F002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03" name="【庁舎】&#10;一人当たり面積平均値テキスト">
          <a:extLst>
            <a:ext uri="{FF2B5EF4-FFF2-40B4-BE49-F238E27FC236}">
              <a16:creationId xmlns:a16="http://schemas.microsoft.com/office/drawing/2014/main" id="{A30CA210-3DAF-46D2-85DE-04AF2F2F04AE}"/>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04" name="フローチャート: 判断 803">
          <a:extLst>
            <a:ext uri="{FF2B5EF4-FFF2-40B4-BE49-F238E27FC236}">
              <a16:creationId xmlns:a16="http://schemas.microsoft.com/office/drawing/2014/main" id="{FCB58A16-DC46-46B5-9A57-B7EC3A1B52F2}"/>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05" name="フローチャート: 判断 804">
          <a:extLst>
            <a:ext uri="{FF2B5EF4-FFF2-40B4-BE49-F238E27FC236}">
              <a16:creationId xmlns:a16="http://schemas.microsoft.com/office/drawing/2014/main" id="{29DA7BD8-2C66-4897-A206-F40C81FC722F}"/>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6" name="フローチャート: 判断 805">
          <a:extLst>
            <a:ext uri="{FF2B5EF4-FFF2-40B4-BE49-F238E27FC236}">
              <a16:creationId xmlns:a16="http://schemas.microsoft.com/office/drawing/2014/main" id="{247BAFE9-2FF2-4F6A-8E35-B2F21CBC676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07" name="フローチャート: 判断 806">
          <a:extLst>
            <a:ext uri="{FF2B5EF4-FFF2-40B4-BE49-F238E27FC236}">
              <a16:creationId xmlns:a16="http://schemas.microsoft.com/office/drawing/2014/main" id="{2A301666-8D96-4BF3-AF72-154174E8EEDE}"/>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08" name="フローチャート: 判断 807">
          <a:extLst>
            <a:ext uri="{FF2B5EF4-FFF2-40B4-BE49-F238E27FC236}">
              <a16:creationId xmlns:a16="http://schemas.microsoft.com/office/drawing/2014/main" id="{F506F0DE-0FE9-4EEE-ACDF-3E4DBEF6660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85DD8E6-160D-4D78-8D1C-F6B7ED6C5B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B64B75B-C46C-46AA-9BBD-99AC6055AC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EDE39526-0BDD-42C5-B400-75D375FC41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2C9C78BE-1036-4172-9923-48D35CB9A8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F2B62C52-B0D0-4A2B-A764-B3061401F5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95504</xdr:rowOff>
    </xdr:from>
    <xdr:to>
      <xdr:col>116</xdr:col>
      <xdr:colOff>114300</xdr:colOff>
      <xdr:row>107</xdr:row>
      <xdr:rowOff>25654</xdr:rowOff>
    </xdr:to>
    <xdr:sp macro="" textlink="">
      <xdr:nvSpPr>
        <xdr:cNvPr id="814" name="楕円 813">
          <a:extLst>
            <a:ext uri="{FF2B5EF4-FFF2-40B4-BE49-F238E27FC236}">
              <a16:creationId xmlns:a16="http://schemas.microsoft.com/office/drawing/2014/main" id="{CEDE8944-BA6A-4A92-A8AE-B948E626E9A1}"/>
            </a:ext>
          </a:extLst>
        </xdr:cNvPr>
        <xdr:cNvSpPr/>
      </xdr:nvSpPr>
      <xdr:spPr>
        <a:xfrm>
          <a:off x="22110700" y="182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73931</xdr:rowOff>
    </xdr:from>
    <xdr:ext cx="469744" cy="259045"/>
    <xdr:sp macro="" textlink="">
      <xdr:nvSpPr>
        <xdr:cNvPr id="815" name="【庁舎】&#10;一人当たり面積該当値テキスト">
          <a:extLst>
            <a:ext uri="{FF2B5EF4-FFF2-40B4-BE49-F238E27FC236}">
              <a16:creationId xmlns:a16="http://schemas.microsoft.com/office/drawing/2014/main" id="{3218B1AC-35CE-4123-968F-44DADE4C1F6B}"/>
            </a:ext>
          </a:extLst>
        </xdr:cNvPr>
        <xdr:cNvSpPr txBox="1"/>
      </xdr:nvSpPr>
      <xdr:spPr>
        <a:xfrm>
          <a:off x="22199600" y="182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816" name="楕円 815">
          <a:extLst>
            <a:ext uri="{FF2B5EF4-FFF2-40B4-BE49-F238E27FC236}">
              <a16:creationId xmlns:a16="http://schemas.microsoft.com/office/drawing/2014/main" id="{5E184415-7F5D-4006-87F1-463E25314FBD}"/>
            </a:ext>
          </a:extLst>
        </xdr:cNvPr>
        <xdr:cNvSpPr/>
      </xdr:nvSpPr>
      <xdr:spPr>
        <a:xfrm>
          <a:off x="21272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146304</xdr:rowOff>
    </xdr:from>
    <xdr:to>
      <xdr:col>116</xdr:col>
      <xdr:colOff>63500</xdr:colOff>
      <xdr:row>106</xdr:row>
      <xdr:rowOff>158496</xdr:rowOff>
    </xdr:to>
    <xdr:cxnSp macro="">
      <xdr:nvCxnSpPr>
        <xdr:cNvPr id="817" name="直線コネクタ 816">
          <a:extLst>
            <a:ext uri="{FF2B5EF4-FFF2-40B4-BE49-F238E27FC236}">
              <a16:creationId xmlns:a16="http://schemas.microsoft.com/office/drawing/2014/main" id="{F33A721A-17C3-4794-A61F-380FFAE26824}"/>
            </a:ext>
          </a:extLst>
        </xdr:cNvPr>
        <xdr:cNvCxnSpPr/>
      </xdr:nvCxnSpPr>
      <xdr:spPr>
        <a:xfrm flipV="1">
          <a:off x="21323300" y="183200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57023</xdr:rowOff>
    </xdr:from>
    <xdr:to>
      <xdr:col>107</xdr:col>
      <xdr:colOff>101600</xdr:colOff>
      <xdr:row>107</xdr:row>
      <xdr:rowOff>158623</xdr:rowOff>
    </xdr:to>
    <xdr:sp macro="" textlink="">
      <xdr:nvSpPr>
        <xdr:cNvPr id="818" name="楕円 817">
          <a:extLst>
            <a:ext uri="{FF2B5EF4-FFF2-40B4-BE49-F238E27FC236}">
              <a16:creationId xmlns:a16="http://schemas.microsoft.com/office/drawing/2014/main" id="{7C1E96F8-3BE0-4921-880E-22ADFF36C5CE}"/>
            </a:ext>
          </a:extLst>
        </xdr:cNvPr>
        <xdr:cNvSpPr/>
      </xdr:nvSpPr>
      <xdr:spPr>
        <a:xfrm>
          <a:off x="20383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158496</xdr:rowOff>
    </xdr:from>
    <xdr:to>
      <xdr:col>111</xdr:col>
      <xdr:colOff>177800</xdr:colOff>
      <xdr:row>107</xdr:row>
      <xdr:rowOff>107823</xdr:rowOff>
    </xdr:to>
    <xdr:cxnSp macro="">
      <xdr:nvCxnSpPr>
        <xdr:cNvPr id="819" name="直線コネクタ 818">
          <a:extLst>
            <a:ext uri="{FF2B5EF4-FFF2-40B4-BE49-F238E27FC236}">
              <a16:creationId xmlns:a16="http://schemas.microsoft.com/office/drawing/2014/main" id="{4C8BB556-74A9-451B-9ECD-528C6B634F1C}"/>
            </a:ext>
          </a:extLst>
        </xdr:cNvPr>
        <xdr:cNvCxnSpPr/>
      </xdr:nvCxnSpPr>
      <xdr:spPr>
        <a:xfrm flipV="1">
          <a:off x="20434300" y="18332196"/>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63119</xdr:rowOff>
    </xdr:from>
    <xdr:to>
      <xdr:col>102</xdr:col>
      <xdr:colOff>165100</xdr:colOff>
      <xdr:row>107</xdr:row>
      <xdr:rowOff>164719</xdr:rowOff>
    </xdr:to>
    <xdr:sp macro="" textlink="">
      <xdr:nvSpPr>
        <xdr:cNvPr id="820" name="楕円 819">
          <a:extLst>
            <a:ext uri="{FF2B5EF4-FFF2-40B4-BE49-F238E27FC236}">
              <a16:creationId xmlns:a16="http://schemas.microsoft.com/office/drawing/2014/main" id="{AA3C764D-3F1E-4780-8F00-46C5A783B082}"/>
            </a:ext>
          </a:extLst>
        </xdr:cNvPr>
        <xdr:cNvSpPr/>
      </xdr:nvSpPr>
      <xdr:spPr>
        <a:xfrm>
          <a:off x="19494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107823</xdr:rowOff>
    </xdr:from>
    <xdr:to>
      <xdr:col>107</xdr:col>
      <xdr:colOff>50800</xdr:colOff>
      <xdr:row>107</xdr:row>
      <xdr:rowOff>113919</xdr:rowOff>
    </xdr:to>
    <xdr:cxnSp macro="">
      <xdr:nvCxnSpPr>
        <xdr:cNvPr id="821" name="直線コネクタ 820">
          <a:extLst>
            <a:ext uri="{FF2B5EF4-FFF2-40B4-BE49-F238E27FC236}">
              <a16:creationId xmlns:a16="http://schemas.microsoft.com/office/drawing/2014/main" id="{1D3B4349-7EE5-499A-9D19-6792D0D10975}"/>
            </a:ext>
          </a:extLst>
        </xdr:cNvPr>
        <xdr:cNvCxnSpPr/>
      </xdr:nvCxnSpPr>
      <xdr:spPr>
        <a:xfrm flipV="1">
          <a:off x="19545300" y="184529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67690</xdr:rowOff>
    </xdr:from>
    <xdr:to>
      <xdr:col>98</xdr:col>
      <xdr:colOff>38100</xdr:colOff>
      <xdr:row>107</xdr:row>
      <xdr:rowOff>169290</xdr:rowOff>
    </xdr:to>
    <xdr:sp macro="" textlink="">
      <xdr:nvSpPr>
        <xdr:cNvPr id="822" name="楕円 821">
          <a:extLst>
            <a:ext uri="{FF2B5EF4-FFF2-40B4-BE49-F238E27FC236}">
              <a16:creationId xmlns:a16="http://schemas.microsoft.com/office/drawing/2014/main" id="{E33B1688-5D2A-4FDD-A49B-A95AA47FACC6}"/>
            </a:ext>
          </a:extLst>
        </xdr:cNvPr>
        <xdr:cNvSpPr/>
      </xdr:nvSpPr>
      <xdr:spPr>
        <a:xfrm>
          <a:off x="186055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113919</xdr:rowOff>
    </xdr:from>
    <xdr:to>
      <xdr:col>102</xdr:col>
      <xdr:colOff>114300</xdr:colOff>
      <xdr:row>107</xdr:row>
      <xdr:rowOff>118490</xdr:rowOff>
    </xdr:to>
    <xdr:cxnSp macro="">
      <xdr:nvCxnSpPr>
        <xdr:cNvPr id="823" name="直線コネクタ 822">
          <a:extLst>
            <a:ext uri="{FF2B5EF4-FFF2-40B4-BE49-F238E27FC236}">
              <a16:creationId xmlns:a16="http://schemas.microsoft.com/office/drawing/2014/main" id="{DE0919A0-0E0D-4A09-BDEB-459B54B37712}"/>
            </a:ext>
          </a:extLst>
        </xdr:cNvPr>
        <xdr:cNvCxnSpPr/>
      </xdr:nvCxnSpPr>
      <xdr:spPr>
        <a:xfrm flipV="1">
          <a:off x="18656300" y="184590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24" name="n_1aveValue【庁舎】&#10;一人当たり面積">
          <a:extLst>
            <a:ext uri="{FF2B5EF4-FFF2-40B4-BE49-F238E27FC236}">
              <a16:creationId xmlns:a16="http://schemas.microsoft.com/office/drawing/2014/main" id="{6FEF849A-553B-4119-A95E-5AA96CF15016}"/>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25" name="n_2aveValue【庁舎】&#10;一人当たり面積">
          <a:extLst>
            <a:ext uri="{FF2B5EF4-FFF2-40B4-BE49-F238E27FC236}">
              <a16:creationId xmlns:a16="http://schemas.microsoft.com/office/drawing/2014/main" id="{744EA57E-E68A-4D6C-8947-D551969C24ED}"/>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26" name="n_3aveValue【庁舎】&#10;一人当たり面積">
          <a:extLst>
            <a:ext uri="{FF2B5EF4-FFF2-40B4-BE49-F238E27FC236}">
              <a16:creationId xmlns:a16="http://schemas.microsoft.com/office/drawing/2014/main" id="{C5F40623-F271-4CEA-8C79-2931A9D261A1}"/>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27" name="n_4aveValue【庁舎】&#10;一人当たり面積">
          <a:extLst>
            <a:ext uri="{FF2B5EF4-FFF2-40B4-BE49-F238E27FC236}">
              <a16:creationId xmlns:a16="http://schemas.microsoft.com/office/drawing/2014/main" id="{C686E3EE-03F5-46C7-8C8C-6665C10911B6}"/>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828" name="n_1mainValue【庁舎】&#10;一人当たり面積">
          <a:extLst>
            <a:ext uri="{FF2B5EF4-FFF2-40B4-BE49-F238E27FC236}">
              <a16:creationId xmlns:a16="http://schemas.microsoft.com/office/drawing/2014/main" id="{EFD9AC52-7512-42EB-913A-3171ABEC66B6}"/>
            </a:ext>
          </a:extLst>
        </xdr:cNvPr>
        <xdr:cNvSpPr txBox="1"/>
      </xdr:nvSpPr>
      <xdr:spPr>
        <a:xfrm>
          <a:off x="21075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149750</xdr:rowOff>
    </xdr:from>
    <xdr:ext cx="469744" cy="259045"/>
    <xdr:sp macro="" textlink="">
      <xdr:nvSpPr>
        <xdr:cNvPr id="829" name="n_2mainValue【庁舎】&#10;一人当たり面積">
          <a:extLst>
            <a:ext uri="{FF2B5EF4-FFF2-40B4-BE49-F238E27FC236}">
              <a16:creationId xmlns:a16="http://schemas.microsoft.com/office/drawing/2014/main" id="{FFB74D4E-AF95-4494-B7D9-266C666B8908}"/>
            </a:ext>
          </a:extLst>
        </xdr:cNvPr>
        <xdr:cNvSpPr txBox="1"/>
      </xdr:nvSpPr>
      <xdr:spPr>
        <a:xfrm>
          <a:off x="20199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155846</xdr:rowOff>
    </xdr:from>
    <xdr:ext cx="469744" cy="259045"/>
    <xdr:sp macro="" textlink="">
      <xdr:nvSpPr>
        <xdr:cNvPr id="830" name="n_3mainValue【庁舎】&#10;一人当たり面積">
          <a:extLst>
            <a:ext uri="{FF2B5EF4-FFF2-40B4-BE49-F238E27FC236}">
              <a16:creationId xmlns:a16="http://schemas.microsoft.com/office/drawing/2014/main" id="{40E5F12F-CF11-4ADF-BA51-2CDD16EA79C7}"/>
            </a:ext>
          </a:extLst>
        </xdr:cNvPr>
        <xdr:cNvSpPr txBox="1"/>
      </xdr:nvSpPr>
      <xdr:spPr>
        <a:xfrm>
          <a:off x="19310427"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160417</xdr:rowOff>
    </xdr:from>
    <xdr:ext cx="469744" cy="259045"/>
    <xdr:sp macro="" textlink="">
      <xdr:nvSpPr>
        <xdr:cNvPr id="831" name="n_4mainValue【庁舎】&#10;一人当たり面積">
          <a:extLst>
            <a:ext uri="{FF2B5EF4-FFF2-40B4-BE49-F238E27FC236}">
              <a16:creationId xmlns:a16="http://schemas.microsoft.com/office/drawing/2014/main" id="{4C1DBBD8-15E0-487D-BC8F-E77CA13390DA}"/>
            </a:ext>
          </a:extLst>
        </xdr:cNvPr>
        <xdr:cNvSpPr txBox="1"/>
      </xdr:nvSpPr>
      <xdr:spPr>
        <a:xfrm>
          <a:off x="18421427" y="185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1B2C1133-456B-4A9D-A4AD-E6D19AE50A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42DB83D-2771-461D-AF8C-B72B709EA0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977FD12B-03F8-46CF-B54D-85EB6D0957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有形固定資産減価償却率は、消防施設及び建て替えの完了した庁舎、庁舎の複合施設として整備した図書館以外の全ての施設において類似団体平均値を上回っている。</a:t>
          </a:r>
          <a:endParaRPr lang="ja-JP" altLang="ja-JP" sz="1400">
            <a:effectLst/>
          </a:endParaRPr>
        </a:p>
        <a:p>
          <a:r>
            <a:rPr kumimoji="1" lang="ja-JP" altLang="ja-JP" sz="1100">
              <a:solidFill>
                <a:schemeClr val="dk1"/>
              </a:solidFill>
              <a:effectLst/>
              <a:latin typeface="+mn-lt"/>
              <a:ea typeface="+mn-ea"/>
              <a:cs typeface="+mn-cs"/>
            </a:rPr>
            <a:t>特に保健センターについては、類似団体平均値を大きく上回っており、老朽化が進んでいる。</a:t>
          </a:r>
          <a:endParaRPr lang="ja-JP" altLang="ja-JP" sz="1400">
            <a:effectLst/>
          </a:endParaRPr>
        </a:p>
        <a:p>
          <a:r>
            <a:rPr kumimoji="1" lang="ja-JP" altLang="ja-JP" sz="1100">
              <a:solidFill>
                <a:schemeClr val="dk1"/>
              </a:solidFill>
              <a:effectLst/>
              <a:latin typeface="+mn-lt"/>
              <a:ea typeface="+mn-ea"/>
              <a:cs typeface="+mn-cs"/>
            </a:rPr>
            <a:t>消防施設については、防災無線デジタル化工事が令和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年度に完了したため、有形固定資産減価償却率が類似団体平均値を下回っている。</a:t>
          </a:r>
          <a:endParaRPr lang="ja-JP" altLang="ja-JP" sz="1400">
            <a:effectLst/>
          </a:endParaRPr>
        </a:p>
        <a:p>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は施設改修により類似</a:t>
          </a:r>
          <a:r>
            <a:rPr kumimoji="1" lang="ja-JP" altLang="ja-JP" sz="1100">
              <a:solidFill>
                <a:schemeClr val="dk1"/>
              </a:solidFill>
              <a:effectLst/>
              <a:latin typeface="+mn-lt"/>
              <a:ea typeface="+mn-ea"/>
              <a:cs typeface="+mn-cs"/>
            </a:rPr>
            <a:t>団体平均値を</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年度に策定した個別施設計画の下、適正管理の取組を進めていく。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36001;&#25919;&#20418;/&#24247;&#24344;&#8594;&#36020;&#32654;/&#65402;&#65395;&#65398;&#20844;&#20250;&#35336;/02%20&#20196;&#21644;/&#65302;&#24180;&#24230;/02_&#35519;&#26619;&#12539;&#29031;&#20250;/06_&#12304;&#22577;&#21578;&#26399;&#38480;9&#26376;11&#26085;&#12305;R06.09.02_&#20196;&#21644;&#65300;&#24180;&#24230;&#36001;&#25919;&#29366;&#27841;&#36039;&#26009;&#38598;&#65288;&#65378;&#20844;&#20250;&#35336;&#65295;&#36001;&#25919;&#25351;&#27161;&#32068;&#21512;&#12379;&#20998;&#26512;&#34920;&#65379;&#12289;&#65378;&#26045;&#35373;&#39006;&#22411;&#21029;&#12473;&#12488;&#12483;&#12463;&#24773;&#22577;&#20998;&#26512;&#34920;&#65379;&#12434;&#21547;&#12416;&#20840;&#12390;&#12398;&#38917;&#30446;&#65289;&#12398;&#20316;&#25104;&#21450;&#12403;&#25552;&#20986;&#12395;&#12388;&#12356;&#12390;/&#36865;&#20184;&#25991;&#26360;/&#30476;&#12408;&#25552;&#20986;/&#12304;&#36001;&#25919;&#29366;&#27841;&#36039;&#26009;&#38598;&#12305;_454427_&#26085;&#20043;&#2443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9.1999999999999993</v>
          </cell>
        </row>
        <row r="53">
          <cell r="BP53">
            <v>63.6</v>
          </cell>
          <cell r="BX53">
            <v>64.900000000000006</v>
          </cell>
          <cell r="CF53">
            <v>65.8</v>
          </cell>
          <cell r="CN53">
            <v>65</v>
          </cell>
          <cell r="CV53">
            <v>66.5</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CF73">
            <v>9.1999999999999993</v>
          </cell>
        </row>
        <row r="75">
          <cell r="BP75">
            <v>5.6</v>
          </cell>
          <cell r="BX75">
            <v>5.6</v>
          </cell>
          <cell r="CF75">
            <v>5.8</v>
          </cell>
          <cell r="CN75">
            <v>6.3</v>
          </cell>
          <cell r="CV75">
            <v>7.5</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83</v>
      </c>
      <c r="C2" s="176"/>
      <c r="D2" s="177"/>
    </row>
    <row r="3" spans="1:119" ht="18.75" customHeight="1" thickBot="1">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5921324</v>
      </c>
      <c r="BO4" s="358"/>
      <c r="BP4" s="358"/>
      <c r="BQ4" s="358"/>
      <c r="BR4" s="358"/>
      <c r="BS4" s="358"/>
      <c r="BT4" s="358"/>
      <c r="BU4" s="359"/>
      <c r="BV4" s="357">
        <v>5722390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v>
      </c>
      <c r="CU4" s="364"/>
      <c r="CV4" s="364"/>
      <c r="CW4" s="364"/>
      <c r="CX4" s="364"/>
      <c r="CY4" s="364"/>
      <c r="CZ4" s="364"/>
      <c r="DA4" s="365"/>
      <c r="DB4" s="363">
        <v>1.6</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5619921</v>
      </c>
      <c r="BO5" s="395"/>
      <c r="BP5" s="395"/>
      <c r="BQ5" s="395"/>
      <c r="BR5" s="395"/>
      <c r="BS5" s="395"/>
      <c r="BT5" s="395"/>
      <c r="BU5" s="396"/>
      <c r="BV5" s="394">
        <v>5550481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84.2</v>
      </c>
      <c r="CU5" s="392"/>
      <c r="CV5" s="392"/>
      <c r="CW5" s="392"/>
      <c r="CX5" s="392"/>
      <c r="CY5" s="392"/>
      <c r="CZ5" s="392"/>
      <c r="DA5" s="393"/>
      <c r="DB5" s="391">
        <v>79</v>
      </c>
      <c r="DC5" s="392"/>
      <c r="DD5" s="392"/>
      <c r="DE5" s="392"/>
      <c r="DF5" s="392"/>
      <c r="DG5" s="392"/>
      <c r="DH5" s="392"/>
      <c r="DI5" s="393"/>
    </row>
    <row r="6" spans="1:119" ht="18.75" customHeight="1">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301403</v>
      </c>
      <c r="BO6" s="395"/>
      <c r="BP6" s="395"/>
      <c r="BQ6" s="395"/>
      <c r="BR6" s="395"/>
      <c r="BS6" s="395"/>
      <c r="BT6" s="395"/>
      <c r="BU6" s="396"/>
      <c r="BV6" s="394">
        <v>171909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84.9</v>
      </c>
      <c r="CU6" s="432"/>
      <c r="CV6" s="432"/>
      <c r="CW6" s="432"/>
      <c r="CX6" s="432"/>
      <c r="CY6" s="432"/>
      <c r="CZ6" s="432"/>
      <c r="DA6" s="433"/>
      <c r="DB6" s="431">
        <v>81.5</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247954</v>
      </c>
      <c r="BO7" s="395"/>
      <c r="BP7" s="395"/>
      <c r="BQ7" s="395"/>
      <c r="BR7" s="395"/>
      <c r="BS7" s="395"/>
      <c r="BT7" s="395"/>
      <c r="BU7" s="396"/>
      <c r="BV7" s="394">
        <v>119953</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3087104</v>
      </c>
      <c r="CU7" s="395"/>
      <c r="CV7" s="395"/>
      <c r="CW7" s="395"/>
      <c r="CX7" s="395"/>
      <c r="CY7" s="395"/>
      <c r="CZ7" s="395"/>
      <c r="DA7" s="396"/>
      <c r="DB7" s="394">
        <v>3177677</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96</v>
      </c>
      <c r="AV8" s="427"/>
      <c r="AW8" s="427"/>
      <c r="AX8" s="427"/>
      <c r="AY8" s="428" t="s">
        <v>112</v>
      </c>
      <c r="AZ8" s="429"/>
      <c r="BA8" s="429"/>
      <c r="BB8" s="429"/>
      <c r="BC8" s="429"/>
      <c r="BD8" s="429"/>
      <c r="BE8" s="429"/>
      <c r="BF8" s="429"/>
      <c r="BG8" s="429"/>
      <c r="BH8" s="429"/>
      <c r="BI8" s="429"/>
      <c r="BJ8" s="429"/>
      <c r="BK8" s="429"/>
      <c r="BL8" s="429"/>
      <c r="BM8" s="430"/>
      <c r="BN8" s="394">
        <v>53449</v>
      </c>
      <c r="BO8" s="395"/>
      <c r="BP8" s="395"/>
      <c r="BQ8" s="395"/>
      <c r="BR8" s="395"/>
      <c r="BS8" s="395"/>
      <c r="BT8" s="395"/>
      <c r="BU8" s="396"/>
      <c r="BV8" s="394">
        <v>51956</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0.17</v>
      </c>
      <c r="DC8" s="435"/>
      <c r="DD8" s="435"/>
      <c r="DE8" s="435"/>
      <c r="DF8" s="435"/>
      <c r="DG8" s="435"/>
      <c r="DH8" s="435"/>
      <c r="DI8" s="436"/>
    </row>
    <row r="9" spans="1:119" ht="18.75" customHeight="1" thickBot="1">
      <c r="A9" s="175"/>
      <c r="B9" s="388" t="s">
        <v>114</v>
      </c>
      <c r="C9" s="389"/>
      <c r="D9" s="389"/>
      <c r="E9" s="389"/>
      <c r="F9" s="389"/>
      <c r="G9" s="389"/>
      <c r="H9" s="389"/>
      <c r="I9" s="389"/>
      <c r="J9" s="389"/>
      <c r="K9" s="437"/>
      <c r="L9" s="438" t="s">
        <v>115</v>
      </c>
      <c r="M9" s="439"/>
      <c r="N9" s="439"/>
      <c r="O9" s="439"/>
      <c r="P9" s="439"/>
      <c r="Q9" s="440"/>
      <c r="R9" s="441">
        <v>3635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1493</v>
      </c>
      <c r="BO9" s="395"/>
      <c r="BP9" s="395"/>
      <c r="BQ9" s="395"/>
      <c r="BR9" s="395"/>
      <c r="BS9" s="395"/>
      <c r="BT9" s="395"/>
      <c r="BU9" s="396"/>
      <c r="BV9" s="394">
        <v>-1875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16.600000000000001</v>
      </c>
      <c r="CU9" s="392"/>
      <c r="CV9" s="392"/>
      <c r="CW9" s="392"/>
      <c r="CX9" s="392"/>
      <c r="CY9" s="392"/>
      <c r="CZ9" s="392"/>
      <c r="DA9" s="393"/>
      <c r="DB9" s="391">
        <v>15.7</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120</v>
      </c>
      <c r="M10" s="424"/>
      <c r="N10" s="424"/>
      <c r="O10" s="424"/>
      <c r="P10" s="424"/>
      <c r="Q10" s="425"/>
      <c r="R10" s="445">
        <v>3946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40</v>
      </c>
      <c r="BO10" s="395"/>
      <c r="BP10" s="395"/>
      <c r="BQ10" s="395"/>
      <c r="BR10" s="395"/>
      <c r="BS10" s="395"/>
      <c r="BT10" s="395"/>
      <c r="BU10" s="396"/>
      <c r="BV10" s="394">
        <v>26</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c r="A12" s="175"/>
      <c r="B12" s="454" t="s">
        <v>132</v>
      </c>
      <c r="C12" s="455"/>
      <c r="D12" s="455"/>
      <c r="E12" s="455"/>
      <c r="F12" s="455"/>
      <c r="G12" s="455"/>
      <c r="H12" s="455"/>
      <c r="I12" s="455"/>
      <c r="J12" s="455"/>
      <c r="K12" s="456"/>
      <c r="L12" s="463" t="s">
        <v>133</v>
      </c>
      <c r="M12" s="464"/>
      <c r="N12" s="464"/>
      <c r="O12" s="464"/>
      <c r="P12" s="464"/>
      <c r="Q12" s="465"/>
      <c r="R12" s="466">
        <v>3592</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96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c r="A13" s="175"/>
      <c r="B13" s="457"/>
      <c r="C13" s="458"/>
      <c r="D13" s="458"/>
      <c r="E13" s="458"/>
      <c r="F13" s="458"/>
      <c r="G13" s="458"/>
      <c r="H13" s="458"/>
      <c r="I13" s="458"/>
      <c r="J13" s="458"/>
      <c r="K13" s="459"/>
      <c r="L13" s="184"/>
      <c r="M13" s="485" t="s">
        <v>139</v>
      </c>
      <c r="N13" s="486"/>
      <c r="O13" s="486"/>
      <c r="P13" s="486"/>
      <c r="Q13" s="487"/>
      <c r="R13" s="478">
        <v>3587</v>
      </c>
      <c r="S13" s="479"/>
      <c r="T13" s="479"/>
      <c r="U13" s="479"/>
      <c r="V13" s="480"/>
      <c r="W13" s="410" t="s">
        <v>140</v>
      </c>
      <c r="X13" s="411"/>
      <c r="Y13" s="411"/>
      <c r="Z13" s="411"/>
      <c r="AA13" s="411"/>
      <c r="AB13" s="401"/>
      <c r="AC13" s="445">
        <v>615</v>
      </c>
      <c r="AD13" s="446"/>
      <c r="AE13" s="446"/>
      <c r="AF13" s="446"/>
      <c r="AG13" s="488"/>
      <c r="AH13" s="445">
        <v>774</v>
      </c>
      <c r="AI13" s="446"/>
      <c r="AJ13" s="446"/>
      <c r="AK13" s="446"/>
      <c r="AL13" s="447"/>
      <c r="AM13" s="423" t="s">
        <v>141</v>
      </c>
      <c r="AN13" s="424"/>
      <c r="AO13" s="424"/>
      <c r="AP13" s="424"/>
      <c r="AQ13" s="424"/>
      <c r="AR13" s="424"/>
      <c r="AS13" s="424"/>
      <c r="AT13" s="425"/>
      <c r="AU13" s="426" t="s">
        <v>122</v>
      </c>
      <c r="AV13" s="427"/>
      <c r="AW13" s="427"/>
      <c r="AX13" s="427"/>
      <c r="AY13" s="428" t="s">
        <v>142</v>
      </c>
      <c r="AZ13" s="429"/>
      <c r="BA13" s="429"/>
      <c r="BB13" s="429"/>
      <c r="BC13" s="429"/>
      <c r="BD13" s="429"/>
      <c r="BE13" s="429"/>
      <c r="BF13" s="429"/>
      <c r="BG13" s="429"/>
      <c r="BH13" s="429"/>
      <c r="BI13" s="429"/>
      <c r="BJ13" s="429"/>
      <c r="BK13" s="429"/>
      <c r="BL13" s="429"/>
      <c r="BM13" s="430"/>
      <c r="BN13" s="394">
        <v>1533</v>
      </c>
      <c r="BO13" s="395"/>
      <c r="BP13" s="395"/>
      <c r="BQ13" s="395"/>
      <c r="BR13" s="395"/>
      <c r="BS13" s="395"/>
      <c r="BT13" s="395"/>
      <c r="BU13" s="396"/>
      <c r="BV13" s="394">
        <v>-1849</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7.5</v>
      </c>
      <c r="CU13" s="392"/>
      <c r="CV13" s="392"/>
      <c r="CW13" s="392"/>
      <c r="CX13" s="392"/>
      <c r="CY13" s="392"/>
      <c r="CZ13" s="392"/>
      <c r="DA13" s="393"/>
      <c r="DB13" s="391">
        <v>6.3</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144</v>
      </c>
      <c r="M14" s="476"/>
      <c r="N14" s="476"/>
      <c r="O14" s="476"/>
      <c r="P14" s="476"/>
      <c r="Q14" s="477"/>
      <c r="R14" s="478">
        <v>3726</v>
      </c>
      <c r="S14" s="479"/>
      <c r="T14" s="479"/>
      <c r="U14" s="479"/>
      <c r="V14" s="480"/>
      <c r="W14" s="384"/>
      <c r="X14" s="385"/>
      <c r="Y14" s="385"/>
      <c r="Z14" s="385"/>
      <c r="AA14" s="385"/>
      <c r="AB14" s="374"/>
      <c r="AC14" s="481">
        <v>31</v>
      </c>
      <c r="AD14" s="482"/>
      <c r="AE14" s="482"/>
      <c r="AF14" s="482"/>
      <c r="AG14" s="483"/>
      <c r="AH14" s="481">
        <v>35.9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c r="A15" s="175"/>
      <c r="B15" s="457"/>
      <c r="C15" s="458"/>
      <c r="D15" s="458"/>
      <c r="E15" s="458"/>
      <c r="F15" s="458"/>
      <c r="G15" s="458"/>
      <c r="H15" s="458"/>
      <c r="I15" s="458"/>
      <c r="J15" s="458"/>
      <c r="K15" s="459"/>
      <c r="L15" s="184"/>
      <c r="M15" s="485" t="s">
        <v>139</v>
      </c>
      <c r="N15" s="486"/>
      <c r="O15" s="486"/>
      <c r="P15" s="486"/>
      <c r="Q15" s="487"/>
      <c r="R15" s="478">
        <v>3721</v>
      </c>
      <c r="S15" s="479"/>
      <c r="T15" s="479"/>
      <c r="U15" s="479"/>
      <c r="V15" s="480"/>
      <c r="W15" s="410" t="s">
        <v>146</v>
      </c>
      <c r="X15" s="411"/>
      <c r="Y15" s="411"/>
      <c r="Z15" s="411"/>
      <c r="AA15" s="411"/>
      <c r="AB15" s="401"/>
      <c r="AC15" s="445">
        <v>388</v>
      </c>
      <c r="AD15" s="446"/>
      <c r="AE15" s="446"/>
      <c r="AF15" s="446"/>
      <c r="AG15" s="488"/>
      <c r="AH15" s="445">
        <v>384</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487375</v>
      </c>
      <c r="BO15" s="358"/>
      <c r="BP15" s="358"/>
      <c r="BQ15" s="358"/>
      <c r="BR15" s="358"/>
      <c r="BS15" s="358"/>
      <c r="BT15" s="358"/>
      <c r="BU15" s="359"/>
      <c r="BV15" s="357">
        <v>468247</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19.5</v>
      </c>
      <c r="AD16" s="482"/>
      <c r="AE16" s="482"/>
      <c r="AF16" s="482"/>
      <c r="AG16" s="483"/>
      <c r="AH16" s="481">
        <v>17.8</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2973079</v>
      </c>
      <c r="BO16" s="395"/>
      <c r="BP16" s="395"/>
      <c r="BQ16" s="395"/>
      <c r="BR16" s="395"/>
      <c r="BS16" s="395"/>
      <c r="BT16" s="395"/>
      <c r="BU16" s="396"/>
      <c r="BV16" s="394">
        <v>2993732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89"/>
      <c r="M17" s="505" t="s">
        <v>152</v>
      </c>
      <c r="N17" s="506"/>
      <c r="O17" s="506"/>
      <c r="P17" s="506"/>
      <c r="Q17" s="507"/>
      <c r="R17" s="500" t="s">
        <v>153</v>
      </c>
      <c r="S17" s="501"/>
      <c r="T17" s="501"/>
      <c r="U17" s="501"/>
      <c r="V17" s="502"/>
      <c r="W17" s="410" t="s">
        <v>154</v>
      </c>
      <c r="X17" s="411"/>
      <c r="Y17" s="411"/>
      <c r="Z17" s="411"/>
      <c r="AA17" s="411"/>
      <c r="AB17" s="401"/>
      <c r="AC17" s="445">
        <v>982</v>
      </c>
      <c r="AD17" s="446"/>
      <c r="AE17" s="446"/>
      <c r="AF17" s="446"/>
      <c r="AG17" s="488"/>
      <c r="AH17" s="445">
        <v>1000</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576001</v>
      </c>
      <c r="BO17" s="395"/>
      <c r="BP17" s="395"/>
      <c r="BQ17" s="395"/>
      <c r="BR17" s="395"/>
      <c r="BS17" s="395"/>
      <c r="BT17" s="395"/>
      <c r="BU17" s="396"/>
      <c r="BV17" s="394">
        <v>552981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156</v>
      </c>
      <c r="C18" s="437"/>
      <c r="D18" s="437"/>
      <c r="E18" s="517"/>
      <c r="F18" s="517"/>
      <c r="G18" s="517"/>
      <c r="H18" s="517"/>
      <c r="I18" s="517"/>
      <c r="J18" s="517"/>
      <c r="K18" s="517"/>
      <c r="L18" s="518">
        <v>277.67</v>
      </c>
      <c r="M18" s="518"/>
      <c r="N18" s="518"/>
      <c r="O18" s="518"/>
      <c r="P18" s="518"/>
      <c r="Q18" s="518"/>
      <c r="R18" s="519"/>
      <c r="S18" s="519"/>
      <c r="T18" s="519"/>
      <c r="U18" s="519"/>
      <c r="V18" s="520"/>
      <c r="W18" s="412"/>
      <c r="X18" s="413"/>
      <c r="Y18" s="413"/>
      <c r="Z18" s="413"/>
      <c r="AA18" s="413"/>
      <c r="AB18" s="404"/>
      <c r="AC18" s="521">
        <v>49.5</v>
      </c>
      <c r="AD18" s="522"/>
      <c r="AE18" s="522"/>
      <c r="AF18" s="522"/>
      <c r="AG18" s="523"/>
      <c r="AH18" s="521">
        <v>46.3</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2652755</v>
      </c>
      <c r="BO18" s="395"/>
      <c r="BP18" s="395"/>
      <c r="BQ18" s="395"/>
      <c r="BR18" s="395"/>
      <c r="BS18" s="395"/>
      <c r="BT18" s="395"/>
      <c r="BU18" s="396"/>
      <c r="BV18" s="394">
        <v>2561450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158</v>
      </c>
      <c r="C19" s="437"/>
      <c r="D19" s="437"/>
      <c r="E19" s="517"/>
      <c r="F19" s="517"/>
      <c r="G19" s="517"/>
      <c r="H19" s="517"/>
      <c r="I19" s="517"/>
      <c r="J19" s="517"/>
      <c r="K19" s="517"/>
      <c r="L19" s="525">
        <v>13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3931930</v>
      </c>
      <c r="BO19" s="395"/>
      <c r="BP19" s="395"/>
      <c r="BQ19" s="395"/>
      <c r="BR19" s="395"/>
      <c r="BS19" s="395"/>
      <c r="BT19" s="395"/>
      <c r="BU19" s="396"/>
      <c r="BV19" s="394">
        <v>3799214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160</v>
      </c>
      <c r="C20" s="437"/>
      <c r="D20" s="437"/>
      <c r="E20" s="517"/>
      <c r="F20" s="517"/>
      <c r="G20" s="517"/>
      <c r="H20" s="517"/>
      <c r="I20" s="517"/>
      <c r="J20" s="517"/>
      <c r="K20" s="517"/>
      <c r="L20" s="525">
        <v>1493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7055683</v>
      </c>
      <c r="BO22" s="358"/>
      <c r="BP22" s="358"/>
      <c r="BQ22" s="358"/>
      <c r="BR22" s="358"/>
      <c r="BS22" s="358"/>
      <c r="BT22" s="358"/>
      <c r="BU22" s="359"/>
      <c r="BV22" s="357">
        <v>7208217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5836013</v>
      </c>
      <c r="BO23" s="395"/>
      <c r="BP23" s="395"/>
      <c r="BQ23" s="395"/>
      <c r="BR23" s="395"/>
      <c r="BS23" s="395"/>
      <c r="BT23" s="395"/>
      <c r="BU23" s="396"/>
      <c r="BV23" s="394">
        <v>5931274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170</v>
      </c>
      <c r="F24" s="424"/>
      <c r="G24" s="424"/>
      <c r="H24" s="424"/>
      <c r="I24" s="424"/>
      <c r="J24" s="424"/>
      <c r="K24" s="425"/>
      <c r="L24" s="445">
        <v>1</v>
      </c>
      <c r="M24" s="446"/>
      <c r="N24" s="446"/>
      <c r="O24" s="446"/>
      <c r="P24" s="488"/>
      <c r="Q24" s="445">
        <v>6800</v>
      </c>
      <c r="R24" s="446"/>
      <c r="S24" s="446"/>
      <c r="T24" s="446"/>
      <c r="U24" s="446"/>
      <c r="V24" s="488"/>
      <c r="W24" s="540"/>
      <c r="X24" s="541"/>
      <c r="Y24" s="542"/>
      <c r="Z24" s="444" t="s">
        <v>171</v>
      </c>
      <c r="AA24" s="424"/>
      <c r="AB24" s="424"/>
      <c r="AC24" s="424"/>
      <c r="AD24" s="424"/>
      <c r="AE24" s="424"/>
      <c r="AF24" s="424"/>
      <c r="AG24" s="425"/>
      <c r="AH24" s="445">
        <v>85</v>
      </c>
      <c r="AI24" s="446"/>
      <c r="AJ24" s="446"/>
      <c r="AK24" s="446"/>
      <c r="AL24" s="488"/>
      <c r="AM24" s="445">
        <v>254830</v>
      </c>
      <c r="AN24" s="446"/>
      <c r="AO24" s="446"/>
      <c r="AP24" s="446"/>
      <c r="AQ24" s="446"/>
      <c r="AR24" s="488"/>
      <c r="AS24" s="445">
        <v>2998</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5610561</v>
      </c>
      <c r="BO24" s="395"/>
      <c r="BP24" s="395"/>
      <c r="BQ24" s="395"/>
      <c r="BR24" s="395"/>
      <c r="BS24" s="395"/>
      <c r="BT24" s="395"/>
      <c r="BU24" s="396"/>
      <c r="BV24" s="394">
        <v>5622673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173</v>
      </c>
      <c r="F25" s="424"/>
      <c r="G25" s="424"/>
      <c r="H25" s="424"/>
      <c r="I25" s="424"/>
      <c r="J25" s="424"/>
      <c r="K25" s="425"/>
      <c r="L25" s="445">
        <v>1</v>
      </c>
      <c r="M25" s="446"/>
      <c r="N25" s="446"/>
      <c r="O25" s="446"/>
      <c r="P25" s="488"/>
      <c r="Q25" s="445">
        <v>5550</v>
      </c>
      <c r="R25" s="446"/>
      <c r="S25" s="446"/>
      <c r="T25" s="446"/>
      <c r="U25" s="446"/>
      <c r="V25" s="488"/>
      <c r="W25" s="540"/>
      <c r="X25" s="541"/>
      <c r="Y25" s="542"/>
      <c r="Z25" s="444" t="s">
        <v>174</v>
      </c>
      <c r="AA25" s="424"/>
      <c r="AB25" s="424"/>
      <c r="AC25" s="424"/>
      <c r="AD25" s="424"/>
      <c r="AE25" s="424"/>
      <c r="AF25" s="424"/>
      <c r="AG25" s="425"/>
      <c r="AH25" s="445" t="s">
        <v>131</v>
      </c>
      <c r="AI25" s="446"/>
      <c r="AJ25" s="446"/>
      <c r="AK25" s="446"/>
      <c r="AL25" s="488"/>
      <c r="AM25" s="445" t="s">
        <v>175</v>
      </c>
      <c r="AN25" s="446"/>
      <c r="AO25" s="446"/>
      <c r="AP25" s="446"/>
      <c r="AQ25" s="446"/>
      <c r="AR25" s="488"/>
      <c r="AS25" s="445" t="s">
        <v>131</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2380</v>
      </c>
      <c r="BO25" s="358"/>
      <c r="BP25" s="358"/>
      <c r="BQ25" s="358"/>
      <c r="BR25" s="358"/>
      <c r="BS25" s="358"/>
      <c r="BT25" s="358"/>
      <c r="BU25" s="359"/>
      <c r="BV25" s="357">
        <v>56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177</v>
      </c>
      <c r="F26" s="424"/>
      <c r="G26" s="424"/>
      <c r="H26" s="424"/>
      <c r="I26" s="424"/>
      <c r="J26" s="424"/>
      <c r="K26" s="425"/>
      <c r="L26" s="445">
        <v>1</v>
      </c>
      <c r="M26" s="446"/>
      <c r="N26" s="446"/>
      <c r="O26" s="446"/>
      <c r="P26" s="488"/>
      <c r="Q26" s="445">
        <v>5300</v>
      </c>
      <c r="R26" s="446"/>
      <c r="S26" s="446"/>
      <c r="T26" s="446"/>
      <c r="U26" s="446"/>
      <c r="V26" s="488"/>
      <c r="W26" s="540"/>
      <c r="X26" s="541"/>
      <c r="Y26" s="542"/>
      <c r="Z26" s="444" t="s">
        <v>178</v>
      </c>
      <c r="AA26" s="546"/>
      <c r="AB26" s="546"/>
      <c r="AC26" s="546"/>
      <c r="AD26" s="546"/>
      <c r="AE26" s="546"/>
      <c r="AF26" s="546"/>
      <c r="AG26" s="547"/>
      <c r="AH26" s="445" t="s">
        <v>175</v>
      </c>
      <c r="AI26" s="446"/>
      <c r="AJ26" s="446"/>
      <c r="AK26" s="446"/>
      <c r="AL26" s="488"/>
      <c r="AM26" s="445" t="s">
        <v>131</v>
      </c>
      <c r="AN26" s="446"/>
      <c r="AO26" s="446"/>
      <c r="AP26" s="446"/>
      <c r="AQ26" s="446"/>
      <c r="AR26" s="488"/>
      <c r="AS26" s="445" t="s">
        <v>175</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175</v>
      </c>
      <c r="BO26" s="395"/>
      <c r="BP26" s="395"/>
      <c r="BQ26" s="395"/>
      <c r="BR26" s="395"/>
      <c r="BS26" s="395"/>
      <c r="BT26" s="395"/>
      <c r="BU26" s="396"/>
      <c r="BV26" s="394" t="s">
        <v>131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180</v>
      </c>
      <c r="F27" s="424"/>
      <c r="G27" s="424"/>
      <c r="H27" s="424"/>
      <c r="I27" s="424"/>
      <c r="J27" s="424"/>
      <c r="K27" s="425"/>
      <c r="L27" s="445">
        <v>1</v>
      </c>
      <c r="M27" s="446"/>
      <c r="N27" s="446"/>
      <c r="O27" s="446"/>
      <c r="P27" s="488"/>
      <c r="Q27" s="445">
        <v>2930</v>
      </c>
      <c r="R27" s="446"/>
      <c r="S27" s="446"/>
      <c r="T27" s="446"/>
      <c r="U27" s="446"/>
      <c r="V27" s="488"/>
      <c r="W27" s="540"/>
      <c r="X27" s="541"/>
      <c r="Y27" s="542"/>
      <c r="Z27" s="444" t="s">
        <v>181</v>
      </c>
      <c r="AA27" s="424"/>
      <c r="AB27" s="424"/>
      <c r="AC27" s="424"/>
      <c r="AD27" s="424"/>
      <c r="AE27" s="424"/>
      <c r="AF27" s="424"/>
      <c r="AG27" s="425"/>
      <c r="AH27" s="445">
        <v>1</v>
      </c>
      <c r="AI27" s="446"/>
      <c r="AJ27" s="446"/>
      <c r="AK27" s="446"/>
      <c r="AL27" s="488"/>
      <c r="AM27" s="445" t="s">
        <v>182</v>
      </c>
      <c r="AN27" s="446"/>
      <c r="AO27" s="446"/>
      <c r="AP27" s="446"/>
      <c r="AQ27" s="446"/>
      <c r="AR27" s="488"/>
      <c r="AS27" s="445" t="s">
        <v>183</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98503</v>
      </c>
      <c r="BO27" s="514"/>
      <c r="BP27" s="514"/>
      <c r="BQ27" s="514"/>
      <c r="BR27" s="514"/>
      <c r="BS27" s="514"/>
      <c r="BT27" s="514"/>
      <c r="BU27" s="515"/>
      <c r="BV27" s="513">
        <v>98502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185</v>
      </c>
      <c r="F28" s="424"/>
      <c r="G28" s="424"/>
      <c r="H28" s="424"/>
      <c r="I28" s="424"/>
      <c r="J28" s="424"/>
      <c r="K28" s="425"/>
      <c r="L28" s="445">
        <v>1</v>
      </c>
      <c r="M28" s="446"/>
      <c r="N28" s="446"/>
      <c r="O28" s="446"/>
      <c r="P28" s="488"/>
      <c r="Q28" s="445">
        <v>2220</v>
      </c>
      <c r="R28" s="446"/>
      <c r="S28" s="446"/>
      <c r="T28" s="446"/>
      <c r="U28" s="446"/>
      <c r="V28" s="488"/>
      <c r="W28" s="540"/>
      <c r="X28" s="541"/>
      <c r="Y28" s="542"/>
      <c r="Z28" s="444" t="s">
        <v>186</v>
      </c>
      <c r="AA28" s="424"/>
      <c r="AB28" s="424"/>
      <c r="AC28" s="424"/>
      <c r="AD28" s="424"/>
      <c r="AE28" s="424"/>
      <c r="AF28" s="424"/>
      <c r="AG28" s="425"/>
      <c r="AH28" s="445" t="s">
        <v>131</v>
      </c>
      <c r="AI28" s="446"/>
      <c r="AJ28" s="446"/>
      <c r="AK28" s="446"/>
      <c r="AL28" s="488"/>
      <c r="AM28" s="445" t="s">
        <v>131</v>
      </c>
      <c r="AN28" s="446"/>
      <c r="AO28" s="446"/>
      <c r="AP28" s="446"/>
      <c r="AQ28" s="446"/>
      <c r="AR28" s="488"/>
      <c r="AS28" s="445" t="s">
        <v>175</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1638070</v>
      </c>
      <c r="BO28" s="358"/>
      <c r="BP28" s="358"/>
      <c r="BQ28" s="358"/>
      <c r="BR28" s="358"/>
      <c r="BS28" s="358"/>
      <c r="BT28" s="358"/>
      <c r="BU28" s="359"/>
      <c r="BV28" s="357">
        <v>1612030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188</v>
      </c>
      <c r="F29" s="424"/>
      <c r="G29" s="424"/>
      <c r="H29" s="424"/>
      <c r="I29" s="424"/>
      <c r="J29" s="424"/>
      <c r="K29" s="425"/>
      <c r="L29" s="445">
        <v>6</v>
      </c>
      <c r="M29" s="446"/>
      <c r="N29" s="446"/>
      <c r="O29" s="446"/>
      <c r="P29" s="488"/>
      <c r="Q29" s="445">
        <v>2120</v>
      </c>
      <c r="R29" s="446"/>
      <c r="S29" s="446"/>
      <c r="T29" s="446"/>
      <c r="U29" s="446"/>
      <c r="V29" s="488"/>
      <c r="W29" s="543"/>
      <c r="X29" s="544"/>
      <c r="Y29" s="545"/>
      <c r="Z29" s="444" t="s">
        <v>189</v>
      </c>
      <c r="AA29" s="424"/>
      <c r="AB29" s="424"/>
      <c r="AC29" s="424"/>
      <c r="AD29" s="424"/>
      <c r="AE29" s="424"/>
      <c r="AF29" s="424"/>
      <c r="AG29" s="425"/>
      <c r="AH29" s="445">
        <v>86</v>
      </c>
      <c r="AI29" s="446"/>
      <c r="AJ29" s="446"/>
      <c r="AK29" s="446"/>
      <c r="AL29" s="488"/>
      <c r="AM29" s="445">
        <v>258607</v>
      </c>
      <c r="AN29" s="446"/>
      <c r="AO29" s="446"/>
      <c r="AP29" s="446"/>
      <c r="AQ29" s="446"/>
      <c r="AR29" s="488"/>
      <c r="AS29" s="445">
        <v>3007</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332634</v>
      </c>
      <c r="BO29" s="395"/>
      <c r="BP29" s="395"/>
      <c r="BQ29" s="395"/>
      <c r="BR29" s="395"/>
      <c r="BS29" s="395"/>
      <c r="BT29" s="395"/>
      <c r="BU29" s="396"/>
      <c r="BV29" s="394">
        <v>305628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96.2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1652390</v>
      </c>
      <c r="BO30" s="514"/>
      <c r="BP30" s="514"/>
      <c r="BQ30" s="514"/>
      <c r="BR30" s="514"/>
      <c r="BS30" s="514"/>
      <c r="BT30" s="514"/>
      <c r="BU30" s="515"/>
      <c r="BV30" s="513">
        <v>1602208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198</v>
      </c>
      <c r="CP33" s="418"/>
      <c r="CQ33" s="383" t="s">
        <v>203</v>
      </c>
      <c r="CR33" s="383"/>
      <c r="CS33" s="383"/>
      <c r="CT33" s="383"/>
      <c r="CU33" s="383"/>
      <c r="CV33" s="383"/>
      <c r="CW33" s="383"/>
      <c r="CX33" s="383"/>
      <c r="CY33" s="383"/>
      <c r="CZ33" s="383"/>
      <c r="DA33" s="383"/>
      <c r="DB33" s="383"/>
      <c r="DC33" s="383"/>
      <c r="DD33" s="383"/>
      <c r="DE33" s="383"/>
      <c r="DF33" s="200"/>
      <c r="DG33" s="583" t="s">
        <v>204</v>
      </c>
      <c r="DH33" s="583"/>
      <c r="DI33" s="202"/>
    </row>
    <row r="34" spans="1:113" ht="32.25" customHeight="1">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日之影町国民健康保険事業特別会計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日之影町国民健康保険病院事業会計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日之影町簡易水道事業特別会計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西臼杵広域行政事務組合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日之影町村おこし総合産業株式会社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c r="A35" s="175"/>
      <c r="B35" s="199"/>
      <c r="C35" s="584">
        <f>IF(E35="","",C34+1)</f>
        <v>2</v>
      </c>
      <c r="D35" s="584"/>
      <c r="E35" s="585" t="str">
        <f>IF('各会計、関係団体の財政状況及び健全化判断比率'!B8="","",'各会計、関係団体の財政状況及び健全化判断比率'!B8)</f>
        <v>日之影町奨学資金事業特別会計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日之影町介護保険特別会計（保険事業勘定）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日之影町農業集落排水事業特別会計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宮崎県市町村総合事務組合　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株式会社ひのかげアグリファーム</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日之影町介護保険特別会計（介護サービス事業勘定）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宮崎県市町村総合事務組合　市町村交通災害共済事業特別会計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一般社団法人宮崎県林業公社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日之影町後期高齢者医療特別会計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宮崎県市町村総合事務組合　自治会館管理運営特別会計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宮崎県後期高齢者医療広域連合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宮崎県後期高齢者医療広域連合　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宮崎県北部広域行政事務組合（一般会計）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宮崎県北部広域行政事務組合（特別会計）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FUSg2nnwCEe3KpP+FHtKQnNSsJhDfgY9Jpc5W8PwAh/HHeb2wVIbtL33Pwy6KP8cWx3O8i4F9fYnWoRf9PFMEg==" saltValue="LrHeSTRqO6Q/nLb9Z9I1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227</v>
      </c>
      <c r="C5" s="597"/>
      <c r="D5" s="597"/>
      <c r="E5" s="597"/>
      <c r="F5" s="597"/>
      <c r="G5" s="597"/>
      <c r="H5" s="597"/>
      <c r="I5" s="597"/>
      <c r="J5" s="597"/>
      <c r="K5" s="597"/>
      <c r="L5" s="597"/>
      <c r="M5" s="597"/>
      <c r="N5" s="597"/>
      <c r="O5" s="597"/>
      <c r="P5" s="597"/>
      <c r="Q5" s="598"/>
      <c r="R5" s="599">
        <v>369407</v>
      </c>
      <c r="S5" s="600"/>
      <c r="T5" s="600"/>
      <c r="U5" s="600"/>
      <c r="V5" s="600"/>
      <c r="W5" s="600"/>
      <c r="X5" s="600"/>
      <c r="Y5" s="601"/>
      <c r="Z5" s="602">
        <v>6.2</v>
      </c>
      <c r="AA5" s="602"/>
      <c r="AB5" s="602"/>
      <c r="AC5" s="602"/>
      <c r="AD5" s="603">
        <v>369407</v>
      </c>
      <c r="AE5" s="603"/>
      <c r="AF5" s="603"/>
      <c r="AG5" s="603"/>
      <c r="AH5" s="603"/>
      <c r="AI5" s="603"/>
      <c r="AJ5" s="603"/>
      <c r="AK5" s="603"/>
      <c r="AL5" s="604">
        <v>11.8</v>
      </c>
      <c r="AM5" s="605"/>
      <c r="AN5" s="605"/>
      <c r="AO5" s="606"/>
      <c r="AP5" s="596" t="s">
        <v>228</v>
      </c>
      <c r="AQ5" s="597"/>
      <c r="AR5" s="597"/>
      <c r="AS5" s="597"/>
      <c r="AT5" s="597"/>
      <c r="AU5" s="597"/>
      <c r="AV5" s="597"/>
      <c r="AW5" s="597"/>
      <c r="AX5" s="597"/>
      <c r="AY5" s="597"/>
      <c r="AZ5" s="597"/>
      <c r="BA5" s="597"/>
      <c r="BB5" s="597"/>
      <c r="BC5" s="597"/>
      <c r="BD5" s="597"/>
      <c r="BE5" s="597"/>
      <c r="BF5" s="598"/>
      <c r="BG5" s="610">
        <v>363485</v>
      </c>
      <c r="BH5" s="611"/>
      <c r="BI5" s="611"/>
      <c r="BJ5" s="611"/>
      <c r="BK5" s="611"/>
      <c r="BL5" s="611"/>
      <c r="BM5" s="611"/>
      <c r="BN5" s="612"/>
      <c r="BO5" s="613">
        <v>98.4</v>
      </c>
      <c r="BP5" s="613"/>
      <c r="BQ5" s="613"/>
      <c r="BR5" s="613"/>
      <c r="BS5" s="614">
        <v>28081</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c r="B6" s="607" t="s">
        <v>232</v>
      </c>
      <c r="C6" s="608"/>
      <c r="D6" s="608"/>
      <c r="E6" s="608"/>
      <c r="F6" s="608"/>
      <c r="G6" s="608"/>
      <c r="H6" s="608"/>
      <c r="I6" s="608"/>
      <c r="J6" s="608"/>
      <c r="K6" s="608"/>
      <c r="L6" s="608"/>
      <c r="M6" s="608"/>
      <c r="N6" s="608"/>
      <c r="O6" s="608"/>
      <c r="P6" s="608"/>
      <c r="Q6" s="609"/>
      <c r="R6" s="610">
        <v>153466</v>
      </c>
      <c r="S6" s="611"/>
      <c r="T6" s="611"/>
      <c r="U6" s="611"/>
      <c r="V6" s="611"/>
      <c r="W6" s="611"/>
      <c r="X6" s="611"/>
      <c r="Y6" s="612"/>
      <c r="Z6" s="613">
        <v>2.6</v>
      </c>
      <c r="AA6" s="613"/>
      <c r="AB6" s="613"/>
      <c r="AC6" s="613"/>
      <c r="AD6" s="614">
        <v>153466</v>
      </c>
      <c r="AE6" s="614"/>
      <c r="AF6" s="614"/>
      <c r="AG6" s="614"/>
      <c r="AH6" s="614"/>
      <c r="AI6" s="614"/>
      <c r="AJ6" s="614"/>
      <c r="AK6" s="614"/>
      <c r="AL6" s="615">
        <v>4.9000000000000004</v>
      </c>
      <c r="AM6" s="616"/>
      <c r="AN6" s="616"/>
      <c r="AO6" s="617"/>
      <c r="AP6" s="607" t="s">
        <v>233</v>
      </c>
      <c r="AQ6" s="608"/>
      <c r="AR6" s="608"/>
      <c r="AS6" s="608"/>
      <c r="AT6" s="608"/>
      <c r="AU6" s="608"/>
      <c r="AV6" s="608"/>
      <c r="AW6" s="608"/>
      <c r="AX6" s="608"/>
      <c r="AY6" s="608"/>
      <c r="AZ6" s="608"/>
      <c r="BA6" s="608"/>
      <c r="BB6" s="608"/>
      <c r="BC6" s="608"/>
      <c r="BD6" s="608"/>
      <c r="BE6" s="608"/>
      <c r="BF6" s="609"/>
      <c r="BG6" s="610">
        <v>363485</v>
      </c>
      <c r="BH6" s="611"/>
      <c r="BI6" s="611"/>
      <c r="BJ6" s="611"/>
      <c r="BK6" s="611"/>
      <c r="BL6" s="611"/>
      <c r="BM6" s="611"/>
      <c r="BN6" s="612"/>
      <c r="BO6" s="613">
        <v>98.4</v>
      </c>
      <c r="BP6" s="613"/>
      <c r="BQ6" s="613"/>
      <c r="BR6" s="613"/>
      <c r="BS6" s="614">
        <v>28081</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47968</v>
      </c>
      <c r="CS6" s="611"/>
      <c r="CT6" s="611"/>
      <c r="CU6" s="611"/>
      <c r="CV6" s="611"/>
      <c r="CW6" s="611"/>
      <c r="CX6" s="611"/>
      <c r="CY6" s="612"/>
      <c r="CZ6" s="604">
        <v>0.9</v>
      </c>
      <c r="DA6" s="605"/>
      <c r="DB6" s="605"/>
      <c r="DC6" s="621"/>
      <c r="DD6" s="619" t="s">
        <v>175</v>
      </c>
      <c r="DE6" s="611"/>
      <c r="DF6" s="611"/>
      <c r="DG6" s="611"/>
      <c r="DH6" s="611"/>
      <c r="DI6" s="611"/>
      <c r="DJ6" s="611"/>
      <c r="DK6" s="611"/>
      <c r="DL6" s="611"/>
      <c r="DM6" s="611"/>
      <c r="DN6" s="611"/>
      <c r="DO6" s="611"/>
      <c r="DP6" s="612"/>
      <c r="DQ6" s="619">
        <v>47968</v>
      </c>
      <c r="DR6" s="611"/>
      <c r="DS6" s="611"/>
      <c r="DT6" s="611"/>
      <c r="DU6" s="611"/>
      <c r="DV6" s="611"/>
      <c r="DW6" s="611"/>
      <c r="DX6" s="611"/>
      <c r="DY6" s="611"/>
      <c r="DZ6" s="611"/>
      <c r="EA6" s="611"/>
      <c r="EB6" s="611"/>
      <c r="EC6" s="620"/>
    </row>
    <row r="7" spans="2:143" ht="11.25" customHeight="1">
      <c r="B7" s="607" t="s">
        <v>235</v>
      </c>
      <c r="C7" s="608"/>
      <c r="D7" s="608"/>
      <c r="E7" s="608"/>
      <c r="F7" s="608"/>
      <c r="G7" s="608"/>
      <c r="H7" s="608"/>
      <c r="I7" s="608"/>
      <c r="J7" s="608"/>
      <c r="K7" s="608"/>
      <c r="L7" s="608"/>
      <c r="M7" s="608"/>
      <c r="N7" s="608"/>
      <c r="O7" s="608"/>
      <c r="P7" s="608"/>
      <c r="Q7" s="609"/>
      <c r="R7" s="610">
        <v>50</v>
      </c>
      <c r="S7" s="611"/>
      <c r="T7" s="611"/>
      <c r="U7" s="611"/>
      <c r="V7" s="611"/>
      <c r="W7" s="611"/>
      <c r="X7" s="611"/>
      <c r="Y7" s="612"/>
      <c r="Z7" s="613">
        <v>0</v>
      </c>
      <c r="AA7" s="613"/>
      <c r="AB7" s="613"/>
      <c r="AC7" s="613"/>
      <c r="AD7" s="614">
        <v>50</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123620</v>
      </c>
      <c r="BH7" s="611"/>
      <c r="BI7" s="611"/>
      <c r="BJ7" s="611"/>
      <c r="BK7" s="611"/>
      <c r="BL7" s="611"/>
      <c r="BM7" s="611"/>
      <c r="BN7" s="612"/>
      <c r="BO7" s="613">
        <v>33.5</v>
      </c>
      <c r="BP7" s="613"/>
      <c r="BQ7" s="613"/>
      <c r="BR7" s="613"/>
      <c r="BS7" s="614">
        <v>5197</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1032414</v>
      </c>
      <c r="CS7" s="611"/>
      <c r="CT7" s="611"/>
      <c r="CU7" s="611"/>
      <c r="CV7" s="611"/>
      <c r="CW7" s="611"/>
      <c r="CX7" s="611"/>
      <c r="CY7" s="612"/>
      <c r="CZ7" s="613">
        <v>18.399999999999999</v>
      </c>
      <c r="DA7" s="613"/>
      <c r="DB7" s="613"/>
      <c r="DC7" s="613"/>
      <c r="DD7" s="619">
        <v>78571</v>
      </c>
      <c r="DE7" s="611"/>
      <c r="DF7" s="611"/>
      <c r="DG7" s="611"/>
      <c r="DH7" s="611"/>
      <c r="DI7" s="611"/>
      <c r="DJ7" s="611"/>
      <c r="DK7" s="611"/>
      <c r="DL7" s="611"/>
      <c r="DM7" s="611"/>
      <c r="DN7" s="611"/>
      <c r="DO7" s="611"/>
      <c r="DP7" s="612"/>
      <c r="DQ7" s="619">
        <v>786108</v>
      </c>
      <c r="DR7" s="611"/>
      <c r="DS7" s="611"/>
      <c r="DT7" s="611"/>
      <c r="DU7" s="611"/>
      <c r="DV7" s="611"/>
      <c r="DW7" s="611"/>
      <c r="DX7" s="611"/>
      <c r="DY7" s="611"/>
      <c r="DZ7" s="611"/>
      <c r="EA7" s="611"/>
      <c r="EB7" s="611"/>
      <c r="EC7" s="620"/>
    </row>
    <row r="8" spans="2:143" ht="11.25" customHeight="1">
      <c r="B8" s="607" t="s">
        <v>238</v>
      </c>
      <c r="C8" s="608"/>
      <c r="D8" s="608"/>
      <c r="E8" s="608"/>
      <c r="F8" s="608"/>
      <c r="G8" s="608"/>
      <c r="H8" s="608"/>
      <c r="I8" s="608"/>
      <c r="J8" s="608"/>
      <c r="K8" s="608"/>
      <c r="L8" s="608"/>
      <c r="M8" s="608"/>
      <c r="N8" s="608"/>
      <c r="O8" s="608"/>
      <c r="P8" s="608"/>
      <c r="Q8" s="609"/>
      <c r="R8" s="610">
        <v>661</v>
      </c>
      <c r="S8" s="611"/>
      <c r="T8" s="611"/>
      <c r="U8" s="611"/>
      <c r="V8" s="611"/>
      <c r="W8" s="611"/>
      <c r="X8" s="611"/>
      <c r="Y8" s="612"/>
      <c r="Z8" s="613">
        <v>0</v>
      </c>
      <c r="AA8" s="613"/>
      <c r="AB8" s="613"/>
      <c r="AC8" s="613"/>
      <c r="AD8" s="614">
        <v>661</v>
      </c>
      <c r="AE8" s="614"/>
      <c r="AF8" s="614"/>
      <c r="AG8" s="614"/>
      <c r="AH8" s="614"/>
      <c r="AI8" s="614"/>
      <c r="AJ8" s="614"/>
      <c r="AK8" s="614"/>
      <c r="AL8" s="615">
        <v>0</v>
      </c>
      <c r="AM8" s="616"/>
      <c r="AN8" s="616"/>
      <c r="AO8" s="617"/>
      <c r="AP8" s="607" t="s">
        <v>239</v>
      </c>
      <c r="AQ8" s="608"/>
      <c r="AR8" s="608"/>
      <c r="AS8" s="608"/>
      <c r="AT8" s="608"/>
      <c r="AU8" s="608"/>
      <c r="AV8" s="608"/>
      <c r="AW8" s="608"/>
      <c r="AX8" s="608"/>
      <c r="AY8" s="608"/>
      <c r="AZ8" s="608"/>
      <c r="BA8" s="608"/>
      <c r="BB8" s="608"/>
      <c r="BC8" s="608"/>
      <c r="BD8" s="608"/>
      <c r="BE8" s="608"/>
      <c r="BF8" s="609"/>
      <c r="BG8" s="610">
        <v>5214</v>
      </c>
      <c r="BH8" s="611"/>
      <c r="BI8" s="611"/>
      <c r="BJ8" s="611"/>
      <c r="BK8" s="611"/>
      <c r="BL8" s="611"/>
      <c r="BM8" s="611"/>
      <c r="BN8" s="612"/>
      <c r="BO8" s="613">
        <v>1.4</v>
      </c>
      <c r="BP8" s="613"/>
      <c r="BQ8" s="613"/>
      <c r="BR8" s="613"/>
      <c r="BS8" s="614" t="s">
        <v>131</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1029012</v>
      </c>
      <c r="CS8" s="611"/>
      <c r="CT8" s="611"/>
      <c r="CU8" s="611"/>
      <c r="CV8" s="611"/>
      <c r="CW8" s="611"/>
      <c r="CX8" s="611"/>
      <c r="CY8" s="612"/>
      <c r="CZ8" s="613">
        <v>18.3</v>
      </c>
      <c r="DA8" s="613"/>
      <c r="DB8" s="613"/>
      <c r="DC8" s="613"/>
      <c r="DD8" s="619">
        <v>39544</v>
      </c>
      <c r="DE8" s="611"/>
      <c r="DF8" s="611"/>
      <c r="DG8" s="611"/>
      <c r="DH8" s="611"/>
      <c r="DI8" s="611"/>
      <c r="DJ8" s="611"/>
      <c r="DK8" s="611"/>
      <c r="DL8" s="611"/>
      <c r="DM8" s="611"/>
      <c r="DN8" s="611"/>
      <c r="DO8" s="611"/>
      <c r="DP8" s="612"/>
      <c r="DQ8" s="619">
        <v>580450</v>
      </c>
      <c r="DR8" s="611"/>
      <c r="DS8" s="611"/>
      <c r="DT8" s="611"/>
      <c r="DU8" s="611"/>
      <c r="DV8" s="611"/>
      <c r="DW8" s="611"/>
      <c r="DX8" s="611"/>
      <c r="DY8" s="611"/>
      <c r="DZ8" s="611"/>
      <c r="EA8" s="611"/>
      <c r="EB8" s="611"/>
      <c r="EC8" s="620"/>
    </row>
    <row r="9" spans="2:143" ht="11.25" customHeight="1">
      <c r="B9" s="607" t="s">
        <v>241</v>
      </c>
      <c r="C9" s="608"/>
      <c r="D9" s="608"/>
      <c r="E9" s="608"/>
      <c r="F9" s="608"/>
      <c r="G9" s="608"/>
      <c r="H9" s="608"/>
      <c r="I9" s="608"/>
      <c r="J9" s="608"/>
      <c r="K9" s="608"/>
      <c r="L9" s="608"/>
      <c r="M9" s="608"/>
      <c r="N9" s="608"/>
      <c r="O9" s="608"/>
      <c r="P9" s="608"/>
      <c r="Q9" s="609"/>
      <c r="R9" s="610">
        <v>537</v>
      </c>
      <c r="S9" s="611"/>
      <c r="T9" s="611"/>
      <c r="U9" s="611"/>
      <c r="V9" s="611"/>
      <c r="W9" s="611"/>
      <c r="X9" s="611"/>
      <c r="Y9" s="612"/>
      <c r="Z9" s="613">
        <v>0</v>
      </c>
      <c r="AA9" s="613"/>
      <c r="AB9" s="613"/>
      <c r="AC9" s="613"/>
      <c r="AD9" s="614">
        <v>537</v>
      </c>
      <c r="AE9" s="614"/>
      <c r="AF9" s="614"/>
      <c r="AG9" s="614"/>
      <c r="AH9" s="614"/>
      <c r="AI9" s="614"/>
      <c r="AJ9" s="614"/>
      <c r="AK9" s="614"/>
      <c r="AL9" s="615">
        <v>0</v>
      </c>
      <c r="AM9" s="616"/>
      <c r="AN9" s="616"/>
      <c r="AO9" s="617"/>
      <c r="AP9" s="607" t="s">
        <v>242</v>
      </c>
      <c r="AQ9" s="608"/>
      <c r="AR9" s="608"/>
      <c r="AS9" s="608"/>
      <c r="AT9" s="608"/>
      <c r="AU9" s="608"/>
      <c r="AV9" s="608"/>
      <c r="AW9" s="608"/>
      <c r="AX9" s="608"/>
      <c r="AY9" s="608"/>
      <c r="AZ9" s="608"/>
      <c r="BA9" s="608"/>
      <c r="BB9" s="608"/>
      <c r="BC9" s="608"/>
      <c r="BD9" s="608"/>
      <c r="BE9" s="608"/>
      <c r="BF9" s="609"/>
      <c r="BG9" s="610">
        <v>91905</v>
      </c>
      <c r="BH9" s="611"/>
      <c r="BI9" s="611"/>
      <c r="BJ9" s="611"/>
      <c r="BK9" s="611"/>
      <c r="BL9" s="611"/>
      <c r="BM9" s="611"/>
      <c r="BN9" s="612"/>
      <c r="BO9" s="613">
        <v>24.9</v>
      </c>
      <c r="BP9" s="613"/>
      <c r="BQ9" s="613"/>
      <c r="BR9" s="613"/>
      <c r="BS9" s="614" t="s">
        <v>131</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444403</v>
      </c>
      <c r="CS9" s="611"/>
      <c r="CT9" s="611"/>
      <c r="CU9" s="611"/>
      <c r="CV9" s="611"/>
      <c r="CW9" s="611"/>
      <c r="CX9" s="611"/>
      <c r="CY9" s="612"/>
      <c r="CZ9" s="613">
        <v>7.9</v>
      </c>
      <c r="DA9" s="613"/>
      <c r="DB9" s="613"/>
      <c r="DC9" s="613"/>
      <c r="DD9" s="619">
        <v>32391</v>
      </c>
      <c r="DE9" s="611"/>
      <c r="DF9" s="611"/>
      <c r="DG9" s="611"/>
      <c r="DH9" s="611"/>
      <c r="DI9" s="611"/>
      <c r="DJ9" s="611"/>
      <c r="DK9" s="611"/>
      <c r="DL9" s="611"/>
      <c r="DM9" s="611"/>
      <c r="DN9" s="611"/>
      <c r="DO9" s="611"/>
      <c r="DP9" s="612"/>
      <c r="DQ9" s="619">
        <v>400213</v>
      </c>
      <c r="DR9" s="611"/>
      <c r="DS9" s="611"/>
      <c r="DT9" s="611"/>
      <c r="DU9" s="611"/>
      <c r="DV9" s="611"/>
      <c r="DW9" s="611"/>
      <c r="DX9" s="611"/>
      <c r="DY9" s="611"/>
      <c r="DZ9" s="611"/>
      <c r="EA9" s="611"/>
      <c r="EB9" s="611"/>
      <c r="EC9" s="620"/>
    </row>
    <row r="10" spans="2:143" ht="11.25" customHeight="1">
      <c r="B10" s="607" t="s">
        <v>244</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175</v>
      </c>
      <c r="AA10" s="613"/>
      <c r="AB10" s="613"/>
      <c r="AC10" s="613"/>
      <c r="AD10" s="614" t="s">
        <v>131</v>
      </c>
      <c r="AE10" s="614"/>
      <c r="AF10" s="614"/>
      <c r="AG10" s="614"/>
      <c r="AH10" s="614"/>
      <c r="AI10" s="614"/>
      <c r="AJ10" s="614"/>
      <c r="AK10" s="614"/>
      <c r="AL10" s="615" t="s">
        <v>131</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8142</v>
      </c>
      <c r="BH10" s="611"/>
      <c r="BI10" s="611"/>
      <c r="BJ10" s="611"/>
      <c r="BK10" s="611"/>
      <c r="BL10" s="611"/>
      <c r="BM10" s="611"/>
      <c r="BN10" s="612"/>
      <c r="BO10" s="613">
        <v>2.2000000000000002</v>
      </c>
      <c r="BP10" s="613"/>
      <c r="BQ10" s="613"/>
      <c r="BR10" s="613"/>
      <c r="BS10" s="614" t="s">
        <v>131</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t="s">
        <v>131</v>
      </c>
      <c r="CS10" s="611"/>
      <c r="CT10" s="611"/>
      <c r="CU10" s="611"/>
      <c r="CV10" s="611"/>
      <c r="CW10" s="611"/>
      <c r="CX10" s="611"/>
      <c r="CY10" s="612"/>
      <c r="CZ10" s="613" t="s">
        <v>175</v>
      </c>
      <c r="DA10" s="613"/>
      <c r="DB10" s="613"/>
      <c r="DC10" s="613"/>
      <c r="DD10" s="619" t="s">
        <v>131</v>
      </c>
      <c r="DE10" s="611"/>
      <c r="DF10" s="611"/>
      <c r="DG10" s="611"/>
      <c r="DH10" s="611"/>
      <c r="DI10" s="611"/>
      <c r="DJ10" s="611"/>
      <c r="DK10" s="611"/>
      <c r="DL10" s="611"/>
      <c r="DM10" s="611"/>
      <c r="DN10" s="611"/>
      <c r="DO10" s="611"/>
      <c r="DP10" s="612"/>
      <c r="DQ10" s="619" t="s">
        <v>131</v>
      </c>
      <c r="DR10" s="611"/>
      <c r="DS10" s="611"/>
      <c r="DT10" s="611"/>
      <c r="DU10" s="611"/>
      <c r="DV10" s="611"/>
      <c r="DW10" s="611"/>
      <c r="DX10" s="611"/>
      <c r="DY10" s="611"/>
      <c r="DZ10" s="611"/>
      <c r="EA10" s="611"/>
      <c r="EB10" s="611"/>
      <c r="EC10" s="620"/>
    </row>
    <row r="11" spans="2:143" ht="11.25" customHeight="1">
      <c r="B11" s="607" t="s">
        <v>247</v>
      </c>
      <c r="C11" s="608"/>
      <c r="D11" s="608"/>
      <c r="E11" s="608"/>
      <c r="F11" s="608"/>
      <c r="G11" s="608"/>
      <c r="H11" s="608"/>
      <c r="I11" s="608"/>
      <c r="J11" s="608"/>
      <c r="K11" s="608"/>
      <c r="L11" s="608"/>
      <c r="M11" s="608"/>
      <c r="N11" s="608"/>
      <c r="O11" s="608"/>
      <c r="P11" s="608"/>
      <c r="Q11" s="609"/>
      <c r="R11" s="610">
        <v>90745</v>
      </c>
      <c r="S11" s="611"/>
      <c r="T11" s="611"/>
      <c r="U11" s="611"/>
      <c r="V11" s="611"/>
      <c r="W11" s="611"/>
      <c r="X11" s="611"/>
      <c r="Y11" s="612"/>
      <c r="Z11" s="615">
        <v>1.5</v>
      </c>
      <c r="AA11" s="616"/>
      <c r="AB11" s="616"/>
      <c r="AC11" s="622"/>
      <c r="AD11" s="619">
        <v>90745</v>
      </c>
      <c r="AE11" s="611"/>
      <c r="AF11" s="611"/>
      <c r="AG11" s="611"/>
      <c r="AH11" s="611"/>
      <c r="AI11" s="611"/>
      <c r="AJ11" s="611"/>
      <c r="AK11" s="612"/>
      <c r="AL11" s="615">
        <v>2.9</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18359</v>
      </c>
      <c r="BH11" s="611"/>
      <c r="BI11" s="611"/>
      <c r="BJ11" s="611"/>
      <c r="BK11" s="611"/>
      <c r="BL11" s="611"/>
      <c r="BM11" s="611"/>
      <c r="BN11" s="612"/>
      <c r="BO11" s="613">
        <v>5</v>
      </c>
      <c r="BP11" s="613"/>
      <c r="BQ11" s="613"/>
      <c r="BR11" s="613"/>
      <c r="BS11" s="614">
        <v>5197</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791162</v>
      </c>
      <c r="CS11" s="611"/>
      <c r="CT11" s="611"/>
      <c r="CU11" s="611"/>
      <c r="CV11" s="611"/>
      <c r="CW11" s="611"/>
      <c r="CX11" s="611"/>
      <c r="CY11" s="612"/>
      <c r="CZ11" s="613">
        <v>14.1</v>
      </c>
      <c r="DA11" s="613"/>
      <c r="DB11" s="613"/>
      <c r="DC11" s="613"/>
      <c r="DD11" s="619">
        <v>382360</v>
      </c>
      <c r="DE11" s="611"/>
      <c r="DF11" s="611"/>
      <c r="DG11" s="611"/>
      <c r="DH11" s="611"/>
      <c r="DI11" s="611"/>
      <c r="DJ11" s="611"/>
      <c r="DK11" s="611"/>
      <c r="DL11" s="611"/>
      <c r="DM11" s="611"/>
      <c r="DN11" s="611"/>
      <c r="DO11" s="611"/>
      <c r="DP11" s="612"/>
      <c r="DQ11" s="619">
        <v>345651</v>
      </c>
      <c r="DR11" s="611"/>
      <c r="DS11" s="611"/>
      <c r="DT11" s="611"/>
      <c r="DU11" s="611"/>
      <c r="DV11" s="611"/>
      <c r="DW11" s="611"/>
      <c r="DX11" s="611"/>
      <c r="DY11" s="611"/>
      <c r="DZ11" s="611"/>
      <c r="EA11" s="611"/>
      <c r="EB11" s="611"/>
      <c r="EC11" s="620"/>
    </row>
    <row r="12" spans="2:143" ht="11.25" customHeight="1">
      <c r="B12" s="607" t="s">
        <v>250</v>
      </c>
      <c r="C12" s="608"/>
      <c r="D12" s="608"/>
      <c r="E12" s="608"/>
      <c r="F12" s="608"/>
      <c r="G12" s="608"/>
      <c r="H12" s="608"/>
      <c r="I12" s="608"/>
      <c r="J12" s="608"/>
      <c r="K12" s="608"/>
      <c r="L12" s="608"/>
      <c r="M12" s="608"/>
      <c r="N12" s="608"/>
      <c r="O12" s="608"/>
      <c r="P12" s="608"/>
      <c r="Q12" s="609"/>
      <c r="R12" s="610" t="s">
        <v>175</v>
      </c>
      <c r="S12" s="611"/>
      <c r="T12" s="611"/>
      <c r="U12" s="611"/>
      <c r="V12" s="611"/>
      <c r="W12" s="611"/>
      <c r="X12" s="611"/>
      <c r="Y12" s="612"/>
      <c r="Z12" s="613" t="s">
        <v>131</v>
      </c>
      <c r="AA12" s="613"/>
      <c r="AB12" s="613"/>
      <c r="AC12" s="613"/>
      <c r="AD12" s="614" t="s">
        <v>131</v>
      </c>
      <c r="AE12" s="614"/>
      <c r="AF12" s="614"/>
      <c r="AG12" s="614"/>
      <c r="AH12" s="614"/>
      <c r="AI12" s="614"/>
      <c r="AJ12" s="614"/>
      <c r="AK12" s="614"/>
      <c r="AL12" s="615" t="s">
        <v>131</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194035</v>
      </c>
      <c r="BH12" s="611"/>
      <c r="BI12" s="611"/>
      <c r="BJ12" s="611"/>
      <c r="BK12" s="611"/>
      <c r="BL12" s="611"/>
      <c r="BM12" s="611"/>
      <c r="BN12" s="612"/>
      <c r="BO12" s="613">
        <v>52.5</v>
      </c>
      <c r="BP12" s="613"/>
      <c r="BQ12" s="613"/>
      <c r="BR12" s="613"/>
      <c r="BS12" s="614">
        <v>22884</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201336</v>
      </c>
      <c r="CS12" s="611"/>
      <c r="CT12" s="611"/>
      <c r="CU12" s="611"/>
      <c r="CV12" s="611"/>
      <c r="CW12" s="611"/>
      <c r="CX12" s="611"/>
      <c r="CY12" s="612"/>
      <c r="CZ12" s="613">
        <v>3.6</v>
      </c>
      <c r="DA12" s="613"/>
      <c r="DB12" s="613"/>
      <c r="DC12" s="613"/>
      <c r="DD12" s="619">
        <v>12947</v>
      </c>
      <c r="DE12" s="611"/>
      <c r="DF12" s="611"/>
      <c r="DG12" s="611"/>
      <c r="DH12" s="611"/>
      <c r="DI12" s="611"/>
      <c r="DJ12" s="611"/>
      <c r="DK12" s="611"/>
      <c r="DL12" s="611"/>
      <c r="DM12" s="611"/>
      <c r="DN12" s="611"/>
      <c r="DO12" s="611"/>
      <c r="DP12" s="612"/>
      <c r="DQ12" s="619">
        <v>135656</v>
      </c>
      <c r="DR12" s="611"/>
      <c r="DS12" s="611"/>
      <c r="DT12" s="611"/>
      <c r="DU12" s="611"/>
      <c r="DV12" s="611"/>
      <c r="DW12" s="611"/>
      <c r="DX12" s="611"/>
      <c r="DY12" s="611"/>
      <c r="DZ12" s="611"/>
      <c r="EA12" s="611"/>
      <c r="EB12" s="611"/>
      <c r="EC12" s="620"/>
    </row>
    <row r="13" spans="2:143" ht="11.25" customHeight="1">
      <c r="B13" s="607" t="s">
        <v>253</v>
      </c>
      <c r="C13" s="608"/>
      <c r="D13" s="608"/>
      <c r="E13" s="608"/>
      <c r="F13" s="608"/>
      <c r="G13" s="608"/>
      <c r="H13" s="608"/>
      <c r="I13" s="608"/>
      <c r="J13" s="608"/>
      <c r="K13" s="608"/>
      <c r="L13" s="608"/>
      <c r="M13" s="608"/>
      <c r="N13" s="608"/>
      <c r="O13" s="608"/>
      <c r="P13" s="608"/>
      <c r="Q13" s="609"/>
      <c r="R13" s="610" t="s">
        <v>175</v>
      </c>
      <c r="S13" s="611"/>
      <c r="T13" s="611"/>
      <c r="U13" s="611"/>
      <c r="V13" s="611"/>
      <c r="W13" s="611"/>
      <c r="X13" s="611"/>
      <c r="Y13" s="612"/>
      <c r="Z13" s="613" t="s">
        <v>131</v>
      </c>
      <c r="AA13" s="613"/>
      <c r="AB13" s="613"/>
      <c r="AC13" s="613"/>
      <c r="AD13" s="614" t="s">
        <v>175</v>
      </c>
      <c r="AE13" s="614"/>
      <c r="AF13" s="614"/>
      <c r="AG13" s="614"/>
      <c r="AH13" s="614"/>
      <c r="AI13" s="614"/>
      <c r="AJ13" s="614"/>
      <c r="AK13" s="614"/>
      <c r="AL13" s="615" t="s">
        <v>131</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183659</v>
      </c>
      <c r="BH13" s="611"/>
      <c r="BI13" s="611"/>
      <c r="BJ13" s="611"/>
      <c r="BK13" s="611"/>
      <c r="BL13" s="611"/>
      <c r="BM13" s="611"/>
      <c r="BN13" s="612"/>
      <c r="BO13" s="613">
        <v>49.7</v>
      </c>
      <c r="BP13" s="613"/>
      <c r="BQ13" s="613"/>
      <c r="BR13" s="613"/>
      <c r="BS13" s="614">
        <v>22884</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459451</v>
      </c>
      <c r="CS13" s="611"/>
      <c r="CT13" s="611"/>
      <c r="CU13" s="611"/>
      <c r="CV13" s="611"/>
      <c r="CW13" s="611"/>
      <c r="CX13" s="611"/>
      <c r="CY13" s="612"/>
      <c r="CZ13" s="613">
        <v>8.1999999999999993</v>
      </c>
      <c r="DA13" s="613"/>
      <c r="DB13" s="613"/>
      <c r="DC13" s="613"/>
      <c r="DD13" s="619">
        <v>345788</v>
      </c>
      <c r="DE13" s="611"/>
      <c r="DF13" s="611"/>
      <c r="DG13" s="611"/>
      <c r="DH13" s="611"/>
      <c r="DI13" s="611"/>
      <c r="DJ13" s="611"/>
      <c r="DK13" s="611"/>
      <c r="DL13" s="611"/>
      <c r="DM13" s="611"/>
      <c r="DN13" s="611"/>
      <c r="DO13" s="611"/>
      <c r="DP13" s="612"/>
      <c r="DQ13" s="619">
        <v>160850</v>
      </c>
      <c r="DR13" s="611"/>
      <c r="DS13" s="611"/>
      <c r="DT13" s="611"/>
      <c r="DU13" s="611"/>
      <c r="DV13" s="611"/>
      <c r="DW13" s="611"/>
      <c r="DX13" s="611"/>
      <c r="DY13" s="611"/>
      <c r="DZ13" s="611"/>
      <c r="EA13" s="611"/>
      <c r="EB13" s="611"/>
      <c r="EC13" s="620"/>
    </row>
    <row r="14" spans="2:143" ht="11.25" customHeight="1">
      <c r="B14" s="607" t="s">
        <v>256</v>
      </c>
      <c r="C14" s="608"/>
      <c r="D14" s="608"/>
      <c r="E14" s="608"/>
      <c r="F14" s="608"/>
      <c r="G14" s="608"/>
      <c r="H14" s="608"/>
      <c r="I14" s="608"/>
      <c r="J14" s="608"/>
      <c r="K14" s="608"/>
      <c r="L14" s="608"/>
      <c r="M14" s="608"/>
      <c r="N14" s="608"/>
      <c r="O14" s="608"/>
      <c r="P14" s="608"/>
      <c r="Q14" s="609"/>
      <c r="R14" s="610" t="s">
        <v>131</v>
      </c>
      <c r="S14" s="611"/>
      <c r="T14" s="611"/>
      <c r="U14" s="611"/>
      <c r="V14" s="611"/>
      <c r="W14" s="611"/>
      <c r="X14" s="611"/>
      <c r="Y14" s="612"/>
      <c r="Z14" s="613" t="s">
        <v>131</v>
      </c>
      <c r="AA14" s="613"/>
      <c r="AB14" s="613"/>
      <c r="AC14" s="613"/>
      <c r="AD14" s="614" t="s">
        <v>131</v>
      </c>
      <c r="AE14" s="614"/>
      <c r="AF14" s="614"/>
      <c r="AG14" s="614"/>
      <c r="AH14" s="614"/>
      <c r="AI14" s="614"/>
      <c r="AJ14" s="614"/>
      <c r="AK14" s="614"/>
      <c r="AL14" s="615" t="s">
        <v>131</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20649</v>
      </c>
      <c r="BH14" s="611"/>
      <c r="BI14" s="611"/>
      <c r="BJ14" s="611"/>
      <c r="BK14" s="611"/>
      <c r="BL14" s="611"/>
      <c r="BM14" s="611"/>
      <c r="BN14" s="612"/>
      <c r="BO14" s="613">
        <v>5.6</v>
      </c>
      <c r="BP14" s="613"/>
      <c r="BQ14" s="613"/>
      <c r="BR14" s="613"/>
      <c r="BS14" s="614" t="s">
        <v>131</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144079</v>
      </c>
      <c r="CS14" s="611"/>
      <c r="CT14" s="611"/>
      <c r="CU14" s="611"/>
      <c r="CV14" s="611"/>
      <c r="CW14" s="611"/>
      <c r="CX14" s="611"/>
      <c r="CY14" s="612"/>
      <c r="CZ14" s="613">
        <v>2.6</v>
      </c>
      <c r="DA14" s="613"/>
      <c r="DB14" s="613"/>
      <c r="DC14" s="613"/>
      <c r="DD14" s="619">
        <v>8446</v>
      </c>
      <c r="DE14" s="611"/>
      <c r="DF14" s="611"/>
      <c r="DG14" s="611"/>
      <c r="DH14" s="611"/>
      <c r="DI14" s="611"/>
      <c r="DJ14" s="611"/>
      <c r="DK14" s="611"/>
      <c r="DL14" s="611"/>
      <c r="DM14" s="611"/>
      <c r="DN14" s="611"/>
      <c r="DO14" s="611"/>
      <c r="DP14" s="612"/>
      <c r="DQ14" s="619">
        <v>134594</v>
      </c>
      <c r="DR14" s="611"/>
      <c r="DS14" s="611"/>
      <c r="DT14" s="611"/>
      <c r="DU14" s="611"/>
      <c r="DV14" s="611"/>
      <c r="DW14" s="611"/>
      <c r="DX14" s="611"/>
      <c r="DY14" s="611"/>
      <c r="DZ14" s="611"/>
      <c r="EA14" s="611"/>
      <c r="EB14" s="611"/>
      <c r="EC14" s="620"/>
    </row>
    <row r="15" spans="2:143" ht="11.25" customHeight="1">
      <c r="B15" s="607" t="s">
        <v>259</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131</v>
      </c>
      <c r="AA15" s="613"/>
      <c r="AB15" s="613"/>
      <c r="AC15" s="613"/>
      <c r="AD15" s="614" t="s">
        <v>131</v>
      </c>
      <c r="AE15" s="614"/>
      <c r="AF15" s="614"/>
      <c r="AG15" s="614"/>
      <c r="AH15" s="614"/>
      <c r="AI15" s="614"/>
      <c r="AJ15" s="614"/>
      <c r="AK15" s="614"/>
      <c r="AL15" s="615" t="s">
        <v>131</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25181</v>
      </c>
      <c r="BH15" s="611"/>
      <c r="BI15" s="611"/>
      <c r="BJ15" s="611"/>
      <c r="BK15" s="611"/>
      <c r="BL15" s="611"/>
      <c r="BM15" s="611"/>
      <c r="BN15" s="612"/>
      <c r="BO15" s="613">
        <v>6.8</v>
      </c>
      <c r="BP15" s="613"/>
      <c r="BQ15" s="613"/>
      <c r="BR15" s="613"/>
      <c r="BS15" s="614" t="s">
        <v>131</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326888</v>
      </c>
      <c r="CS15" s="611"/>
      <c r="CT15" s="611"/>
      <c r="CU15" s="611"/>
      <c r="CV15" s="611"/>
      <c r="CW15" s="611"/>
      <c r="CX15" s="611"/>
      <c r="CY15" s="612"/>
      <c r="CZ15" s="613">
        <v>5.8</v>
      </c>
      <c r="DA15" s="613"/>
      <c r="DB15" s="613"/>
      <c r="DC15" s="613"/>
      <c r="DD15" s="619">
        <v>27170</v>
      </c>
      <c r="DE15" s="611"/>
      <c r="DF15" s="611"/>
      <c r="DG15" s="611"/>
      <c r="DH15" s="611"/>
      <c r="DI15" s="611"/>
      <c r="DJ15" s="611"/>
      <c r="DK15" s="611"/>
      <c r="DL15" s="611"/>
      <c r="DM15" s="611"/>
      <c r="DN15" s="611"/>
      <c r="DO15" s="611"/>
      <c r="DP15" s="612"/>
      <c r="DQ15" s="619">
        <v>261710</v>
      </c>
      <c r="DR15" s="611"/>
      <c r="DS15" s="611"/>
      <c r="DT15" s="611"/>
      <c r="DU15" s="611"/>
      <c r="DV15" s="611"/>
      <c r="DW15" s="611"/>
      <c r="DX15" s="611"/>
      <c r="DY15" s="611"/>
      <c r="DZ15" s="611"/>
      <c r="EA15" s="611"/>
      <c r="EB15" s="611"/>
      <c r="EC15" s="620"/>
    </row>
    <row r="16" spans="2:143" ht="11.25" customHeight="1">
      <c r="B16" s="607" t="s">
        <v>262</v>
      </c>
      <c r="C16" s="608"/>
      <c r="D16" s="608"/>
      <c r="E16" s="608"/>
      <c r="F16" s="608"/>
      <c r="G16" s="608"/>
      <c r="H16" s="608"/>
      <c r="I16" s="608"/>
      <c r="J16" s="608"/>
      <c r="K16" s="608"/>
      <c r="L16" s="608"/>
      <c r="M16" s="608"/>
      <c r="N16" s="608"/>
      <c r="O16" s="608"/>
      <c r="P16" s="608"/>
      <c r="Q16" s="609"/>
      <c r="R16" s="610">
        <v>5445</v>
      </c>
      <c r="S16" s="611"/>
      <c r="T16" s="611"/>
      <c r="U16" s="611"/>
      <c r="V16" s="611"/>
      <c r="W16" s="611"/>
      <c r="X16" s="611"/>
      <c r="Y16" s="612"/>
      <c r="Z16" s="613">
        <v>0.1</v>
      </c>
      <c r="AA16" s="613"/>
      <c r="AB16" s="613"/>
      <c r="AC16" s="613"/>
      <c r="AD16" s="614">
        <v>5445</v>
      </c>
      <c r="AE16" s="614"/>
      <c r="AF16" s="614"/>
      <c r="AG16" s="614"/>
      <c r="AH16" s="614"/>
      <c r="AI16" s="614"/>
      <c r="AJ16" s="614"/>
      <c r="AK16" s="614"/>
      <c r="AL16" s="615">
        <v>0.2</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491096</v>
      </c>
      <c r="CS16" s="611"/>
      <c r="CT16" s="611"/>
      <c r="CU16" s="611"/>
      <c r="CV16" s="611"/>
      <c r="CW16" s="611"/>
      <c r="CX16" s="611"/>
      <c r="CY16" s="612"/>
      <c r="CZ16" s="613">
        <v>8.6999999999999993</v>
      </c>
      <c r="DA16" s="613"/>
      <c r="DB16" s="613"/>
      <c r="DC16" s="613"/>
      <c r="DD16" s="619" t="s">
        <v>131</v>
      </c>
      <c r="DE16" s="611"/>
      <c r="DF16" s="611"/>
      <c r="DG16" s="611"/>
      <c r="DH16" s="611"/>
      <c r="DI16" s="611"/>
      <c r="DJ16" s="611"/>
      <c r="DK16" s="611"/>
      <c r="DL16" s="611"/>
      <c r="DM16" s="611"/>
      <c r="DN16" s="611"/>
      <c r="DO16" s="611"/>
      <c r="DP16" s="612"/>
      <c r="DQ16" s="619">
        <v>125215</v>
      </c>
      <c r="DR16" s="611"/>
      <c r="DS16" s="611"/>
      <c r="DT16" s="611"/>
      <c r="DU16" s="611"/>
      <c r="DV16" s="611"/>
      <c r="DW16" s="611"/>
      <c r="DX16" s="611"/>
      <c r="DY16" s="611"/>
      <c r="DZ16" s="611"/>
      <c r="EA16" s="611"/>
      <c r="EB16" s="611"/>
      <c r="EC16" s="620"/>
    </row>
    <row r="17" spans="2:133" ht="11.25" customHeight="1">
      <c r="B17" s="607" t="s">
        <v>265</v>
      </c>
      <c r="C17" s="608"/>
      <c r="D17" s="608"/>
      <c r="E17" s="608"/>
      <c r="F17" s="608"/>
      <c r="G17" s="608"/>
      <c r="H17" s="608"/>
      <c r="I17" s="608"/>
      <c r="J17" s="608"/>
      <c r="K17" s="608"/>
      <c r="L17" s="608"/>
      <c r="M17" s="608"/>
      <c r="N17" s="608"/>
      <c r="O17" s="608"/>
      <c r="P17" s="608"/>
      <c r="Q17" s="609"/>
      <c r="R17" s="610">
        <v>5012</v>
      </c>
      <c r="S17" s="611"/>
      <c r="T17" s="611"/>
      <c r="U17" s="611"/>
      <c r="V17" s="611"/>
      <c r="W17" s="611"/>
      <c r="X17" s="611"/>
      <c r="Y17" s="612"/>
      <c r="Z17" s="613">
        <v>0.1</v>
      </c>
      <c r="AA17" s="613"/>
      <c r="AB17" s="613"/>
      <c r="AC17" s="613"/>
      <c r="AD17" s="614">
        <v>5012</v>
      </c>
      <c r="AE17" s="614"/>
      <c r="AF17" s="614"/>
      <c r="AG17" s="614"/>
      <c r="AH17" s="614"/>
      <c r="AI17" s="614"/>
      <c r="AJ17" s="614"/>
      <c r="AK17" s="614"/>
      <c r="AL17" s="615">
        <v>0.2</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131</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652112</v>
      </c>
      <c r="CS17" s="611"/>
      <c r="CT17" s="611"/>
      <c r="CU17" s="611"/>
      <c r="CV17" s="611"/>
      <c r="CW17" s="611"/>
      <c r="CX17" s="611"/>
      <c r="CY17" s="612"/>
      <c r="CZ17" s="613">
        <v>11.6</v>
      </c>
      <c r="DA17" s="613"/>
      <c r="DB17" s="613"/>
      <c r="DC17" s="613"/>
      <c r="DD17" s="619" t="s">
        <v>131</v>
      </c>
      <c r="DE17" s="611"/>
      <c r="DF17" s="611"/>
      <c r="DG17" s="611"/>
      <c r="DH17" s="611"/>
      <c r="DI17" s="611"/>
      <c r="DJ17" s="611"/>
      <c r="DK17" s="611"/>
      <c r="DL17" s="611"/>
      <c r="DM17" s="611"/>
      <c r="DN17" s="611"/>
      <c r="DO17" s="611"/>
      <c r="DP17" s="612"/>
      <c r="DQ17" s="619">
        <v>652112</v>
      </c>
      <c r="DR17" s="611"/>
      <c r="DS17" s="611"/>
      <c r="DT17" s="611"/>
      <c r="DU17" s="611"/>
      <c r="DV17" s="611"/>
      <c r="DW17" s="611"/>
      <c r="DX17" s="611"/>
      <c r="DY17" s="611"/>
      <c r="DZ17" s="611"/>
      <c r="EA17" s="611"/>
      <c r="EB17" s="611"/>
      <c r="EC17" s="620"/>
    </row>
    <row r="18" spans="2:133" ht="11.25" customHeight="1">
      <c r="B18" s="607" t="s">
        <v>268</v>
      </c>
      <c r="C18" s="608"/>
      <c r="D18" s="608"/>
      <c r="E18" s="608"/>
      <c r="F18" s="608"/>
      <c r="G18" s="608"/>
      <c r="H18" s="608"/>
      <c r="I18" s="608"/>
      <c r="J18" s="608"/>
      <c r="K18" s="608"/>
      <c r="L18" s="608"/>
      <c r="M18" s="608"/>
      <c r="N18" s="608"/>
      <c r="O18" s="608"/>
      <c r="P18" s="608"/>
      <c r="Q18" s="609"/>
      <c r="R18" s="610">
        <v>774</v>
      </c>
      <c r="S18" s="611"/>
      <c r="T18" s="611"/>
      <c r="U18" s="611"/>
      <c r="V18" s="611"/>
      <c r="W18" s="611"/>
      <c r="X18" s="611"/>
      <c r="Y18" s="612"/>
      <c r="Z18" s="613">
        <v>0</v>
      </c>
      <c r="AA18" s="613"/>
      <c r="AB18" s="613"/>
      <c r="AC18" s="613"/>
      <c r="AD18" s="614">
        <v>774</v>
      </c>
      <c r="AE18" s="614"/>
      <c r="AF18" s="614"/>
      <c r="AG18" s="614"/>
      <c r="AH18" s="614"/>
      <c r="AI18" s="614"/>
      <c r="AJ18" s="614"/>
      <c r="AK18" s="614"/>
      <c r="AL18" s="615">
        <v>0</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131</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175</v>
      </c>
      <c r="CS18" s="611"/>
      <c r="CT18" s="611"/>
      <c r="CU18" s="611"/>
      <c r="CV18" s="611"/>
      <c r="CW18" s="611"/>
      <c r="CX18" s="611"/>
      <c r="CY18" s="612"/>
      <c r="CZ18" s="613" t="s">
        <v>131</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c r="B19" s="607" t="s">
        <v>271</v>
      </c>
      <c r="C19" s="608"/>
      <c r="D19" s="608"/>
      <c r="E19" s="608"/>
      <c r="F19" s="608"/>
      <c r="G19" s="608"/>
      <c r="H19" s="608"/>
      <c r="I19" s="608"/>
      <c r="J19" s="608"/>
      <c r="K19" s="608"/>
      <c r="L19" s="608"/>
      <c r="M19" s="608"/>
      <c r="N19" s="608"/>
      <c r="O19" s="608"/>
      <c r="P19" s="608"/>
      <c r="Q19" s="609"/>
      <c r="R19" s="610">
        <v>774</v>
      </c>
      <c r="S19" s="611"/>
      <c r="T19" s="611"/>
      <c r="U19" s="611"/>
      <c r="V19" s="611"/>
      <c r="W19" s="611"/>
      <c r="X19" s="611"/>
      <c r="Y19" s="612"/>
      <c r="Z19" s="613">
        <v>0</v>
      </c>
      <c r="AA19" s="613"/>
      <c r="AB19" s="613"/>
      <c r="AC19" s="613"/>
      <c r="AD19" s="614">
        <v>774</v>
      </c>
      <c r="AE19" s="614"/>
      <c r="AF19" s="614"/>
      <c r="AG19" s="614"/>
      <c r="AH19" s="614"/>
      <c r="AI19" s="614"/>
      <c r="AJ19" s="614"/>
      <c r="AK19" s="614"/>
      <c r="AL19" s="615">
        <v>0</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v>5922</v>
      </c>
      <c r="BH19" s="611"/>
      <c r="BI19" s="611"/>
      <c r="BJ19" s="611"/>
      <c r="BK19" s="611"/>
      <c r="BL19" s="611"/>
      <c r="BM19" s="611"/>
      <c r="BN19" s="612"/>
      <c r="BO19" s="613">
        <v>1.6</v>
      </c>
      <c r="BP19" s="613"/>
      <c r="BQ19" s="613"/>
      <c r="BR19" s="613"/>
      <c r="BS19" s="614" t="s">
        <v>131</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175</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c r="B20" s="623" t="s">
        <v>274</v>
      </c>
      <c r="C20" s="624"/>
      <c r="D20" s="624"/>
      <c r="E20" s="624"/>
      <c r="F20" s="624"/>
      <c r="G20" s="624"/>
      <c r="H20" s="624"/>
      <c r="I20" s="624"/>
      <c r="J20" s="624"/>
      <c r="K20" s="624"/>
      <c r="L20" s="624"/>
      <c r="M20" s="624"/>
      <c r="N20" s="624"/>
      <c r="O20" s="624"/>
      <c r="P20" s="624"/>
      <c r="Q20" s="625"/>
      <c r="R20" s="610" t="s">
        <v>131</v>
      </c>
      <c r="S20" s="611"/>
      <c r="T20" s="611"/>
      <c r="U20" s="611"/>
      <c r="V20" s="611"/>
      <c r="W20" s="611"/>
      <c r="X20" s="611"/>
      <c r="Y20" s="612"/>
      <c r="Z20" s="613" t="s">
        <v>131</v>
      </c>
      <c r="AA20" s="613"/>
      <c r="AB20" s="613"/>
      <c r="AC20" s="613"/>
      <c r="AD20" s="614" t="s">
        <v>131</v>
      </c>
      <c r="AE20" s="614"/>
      <c r="AF20" s="614"/>
      <c r="AG20" s="614"/>
      <c r="AH20" s="614"/>
      <c r="AI20" s="614"/>
      <c r="AJ20" s="614"/>
      <c r="AK20" s="614"/>
      <c r="AL20" s="615" t="s">
        <v>131</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v>5922</v>
      </c>
      <c r="BH20" s="611"/>
      <c r="BI20" s="611"/>
      <c r="BJ20" s="611"/>
      <c r="BK20" s="611"/>
      <c r="BL20" s="611"/>
      <c r="BM20" s="611"/>
      <c r="BN20" s="612"/>
      <c r="BO20" s="613">
        <v>1.6</v>
      </c>
      <c r="BP20" s="613"/>
      <c r="BQ20" s="613"/>
      <c r="BR20" s="613"/>
      <c r="BS20" s="614" t="s">
        <v>131</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5619921</v>
      </c>
      <c r="CS20" s="611"/>
      <c r="CT20" s="611"/>
      <c r="CU20" s="611"/>
      <c r="CV20" s="611"/>
      <c r="CW20" s="611"/>
      <c r="CX20" s="611"/>
      <c r="CY20" s="612"/>
      <c r="CZ20" s="613">
        <v>100</v>
      </c>
      <c r="DA20" s="613"/>
      <c r="DB20" s="613"/>
      <c r="DC20" s="613"/>
      <c r="DD20" s="619">
        <v>927217</v>
      </c>
      <c r="DE20" s="611"/>
      <c r="DF20" s="611"/>
      <c r="DG20" s="611"/>
      <c r="DH20" s="611"/>
      <c r="DI20" s="611"/>
      <c r="DJ20" s="611"/>
      <c r="DK20" s="611"/>
      <c r="DL20" s="611"/>
      <c r="DM20" s="611"/>
      <c r="DN20" s="611"/>
      <c r="DO20" s="611"/>
      <c r="DP20" s="612"/>
      <c r="DQ20" s="619">
        <v>3630527</v>
      </c>
      <c r="DR20" s="611"/>
      <c r="DS20" s="611"/>
      <c r="DT20" s="611"/>
      <c r="DU20" s="611"/>
      <c r="DV20" s="611"/>
      <c r="DW20" s="611"/>
      <c r="DX20" s="611"/>
      <c r="DY20" s="611"/>
      <c r="DZ20" s="611"/>
      <c r="EA20" s="611"/>
      <c r="EB20" s="611"/>
      <c r="EC20" s="620"/>
    </row>
    <row r="21" spans="2:133" ht="11.25" customHeight="1">
      <c r="B21" s="607" t="s">
        <v>277</v>
      </c>
      <c r="C21" s="608"/>
      <c r="D21" s="608"/>
      <c r="E21" s="608"/>
      <c r="F21" s="608"/>
      <c r="G21" s="608"/>
      <c r="H21" s="608"/>
      <c r="I21" s="608"/>
      <c r="J21" s="608"/>
      <c r="K21" s="608"/>
      <c r="L21" s="608"/>
      <c r="M21" s="608"/>
      <c r="N21" s="608"/>
      <c r="O21" s="608"/>
      <c r="P21" s="608"/>
      <c r="Q21" s="609"/>
      <c r="R21" s="610">
        <v>3003858</v>
      </c>
      <c r="S21" s="611"/>
      <c r="T21" s="611"/>
      <c r="U21" s="611"/>
      <c r="V21" s="611"/>
      <c r="W21" s="611"/>
      <c r="X21" s="611"/>
      <c r="Y21" s="612"/>
      <c r="Z21" s="613">
        <v>50.7</v>
      </c>
      <c r="AA21" s="613"/>
      <c r="AB21" s="613"/>
      <c r="AC21" s="613"/>
      <c r="AD21" s="614">
        <v>2485704</v>
      </c>
      <c r="AE21" s="614"/>
      <c r="AF21" s="614"/>
      <c r="AG21" s="614"/>
      <c r="AH21" s="614"/>
      <c r="AI21" s="614"/>
      <c r="AJ21" s="614"/>
      <c r="AK21" s="614"/>
      <c r="AL21" s="615">
        <v>79.599999999999994</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v>5922</v>
      </c>
      <c r="BH21" s="611"/>
      <c r="BI21" s="611"/>
      <c r="BJ21" s="611"/>
      <c r="BK21" s="611"/>
      <c r="BL21" s="611"/>
      <c r="BM21" s="611"/>
      <c r="BN21" s="612"/>
      <c r="BO21" s="613">
        <v>1.6</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279</v>
      </c>
      <c r="C22" s="608"/>
      <c r="D22" s="608"/>
      <c r="E22" s="608"/>
      <c r="F22" s="608"/>
      <c r="G22" s="608"/>
      <c r="H22" s="608"/>
      <c r="I22" s="608"/>
      <c r="J22" s="608"/>
      <c r="K22" s="608"/>
      <c r="L22" s="608"/>
      <c r="M22" s="608"/>
      <c r="N22" s="608"/>
      <c r="O22" s="608"/>
      <c r="P22" s="608"/>
      <c r="Q22" s="609"/>
      <c r="R22" s="610">
        <v>2485704</v>
      </c>
      <c r="S22" s="611"/>
      <c r="T22" s="611"/>
      <c r="U22" s="611"/>
      <c r="V22" s="611"/>
      <c r="W22" s="611"/>
      <c r="X22" s="611"/>
      <c r="Y22" s="612"/>
      <c r="Z22" s="613">
        <v>42</v>
      </c>
      <c r="AA22" s="613"/>
      <c r="AB22" s="613"/>
      <c r="AC22" s="613"/>
      <c r="AD22" s="614">
        <v>2485704</v>
      </c>
      <c r="AE22" s="614"/>
      <c r="AF22" s="614"/>
      <c r="AG22" s="614"/>
      <c r="AH22" s="614"/>
      <c r="AI22" s="614"/>
      <c r="AJ22" s="614"/>
      <c r="AK22" s="614"/>
      <c r="AL22" s="615">
        <v>79.599999999999994</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131</v>
      </c>
      <c r="BP22" s="613"/>
      <c r="BQ22" s="613"/>
      <c r="BR22" s="613"/>
      <c r="BS22" s="614" t="s">
        <v>131</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282</v>
      </c>
      <c r="C23" s="608"/>
      <c r="D23" s="608"/>
      <c r="E23" s="608"/>
      <c r="F23" s="608"/>
      <c r="G23" s="608"/>
      <c r="H23" s="608"/>
      <c r="I23" s="608"/>
      <c r="J23" s="608"/>
      <c r="K23" s="608"/>
      <c r="L23" s="608"/>
      <c r="M23" s="608"/>
      <c r="N23" s="608"/>
      <c r="O23" s="608"/>
      <c r="P23" s="608"/>
      <c r="Q23" s="609"/>
      <c r="R23" s="610">
        <v>518154</v>
      </c>
      <c r="S23" s="611"/>
      <c r="T23" s="611"/>
      <c r="U23" s="611"/>
      <c r="V23" s="611"/>
      <c r="W23" s="611"/>
      <c r="X23" s="611"/>
      <c r="Y23" s="612"/>
      <c r="Z23" s="613">
        <v>8.8000000000000007</v>
      </c>
      <c r="AA23" s="613"/>
      <c r="AB23" s="613"/>
      <c r="AC23" s="613"/>
      <c r="AD23" s="614" t="s">
        <v>131</v>
      </c>
      <c r="AE23" s="614"/>
      <c r="AF23" s="614"/>
      <c r="AG23" s="614"/>
      <c r="AH23" s="614"/>
      <c r="AI23" s="614"/>
      <c r="AJ23" s="614"/>
      <c r="AK23" s="614"/>
      <c r="AL23" s="615" t="s">
        <v>131</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t="s">
        <v>131</v>
      </c>
      <c r="BH23" s="611"/>
      <c r="BI23" s="611"/>
      <c r="BJ23" s="611"/>
      <c r="BK23" s="611"/>
      <c r="BL23" s="611"/>
      <c r="BM23" s="611"/>
      <c r="BN23" s="612"/>
      <c r="BO23" s="613" t="s">
        <v>131</v>
      </c>
      <c r="BP23" s="613"/>
      <c r="BQ23" s="613"/>
      <c r="BR23" s="613"/>
      <c r="BS23" s="614" t="s">
        <v>131</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c r="B24" s="607" t="s">
        <v>289</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175</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175</v>
      </c>
      <c r="BH24" s="611"/>
      <c r="BI24" s="611"/>
      <c r="BJ24" s="611"/>
      <c r="BK24" s="611"/>
      <c r="BL24" s="611"/>
      <c r="BM24" s="611"/>
      <c r="BN24" s="612"/>
      <c r="BO24" s="613" t="s">
        <v>131</v>
      </c>
      <c r="BP24" s="613"/>
      <c r="BQ24" s="613"/>
      <c r="BR24" s="613"/>
      <c r="BS24" s="614" t="s">
        <v>131</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1868578</v>
      </c>
      <c r="CS24" s="600"/>
      <c r="CT24" s="600"/>
      <c r="CU24" s="600"/>
      <c r="CV24" s="600"/>
      <c r="CW24" s="600"/>
      <c r="CX24" s="600"/>
      <c r="CY24" s="601"/>
      <c r="CZ24" s="604">
        <v>33.200000000000003</v>
      </c>
      <c r="DA24" s="605"/>
      <c r="DB24" s="605"/>
      <c r="DC24" s="621"/>
      <c r="DD24" s="645">
        <v>1581567</v>
      </c>
      <c r="DE24" s="600"/>
      <c r="DF24" s="600"/>
      <c r="DG24" s="600"/>
      <c r="DH24" s="600"/>
      <c r="DI24" s="600"/>
      <c r="DJ24" s="600"/>
      <c r="DK24" s="601"/>
      <c r="DL24" s="645">
        <v>1507163</v>
      </c>
      <c r="DM24" s="600"/>
      <c r="DN24" s="600"/>
      <c r="DO24" s="600"/>
      <c r="DP24" s="600"/>
      <c r="DQ24" s="600"/>
      <c r="DR24" s="600"/>
      <c r="DS24" s="600"/>
      <c r="DT24" s="600"/>
      <c r="DU24" s="600"/>
      <c r="DV24" s="601"/>
      <c r="DW24" s="604">
        <v>47.9</v>
      </c>
      <c r="DX24" s="605"/>
      <c r="DY24" s="605"/>
      <c r="DZ24" s="605"/>
      <c r="EA24" s="605"/>
      <c r="EB24" s="605"/>
      <c r="EC24" s="606"/>
    </row>
    <row r="25" spans="2:133" ht="11.25" customHeight="1">
      <c r="B25" s="607" t="s">
        <v>292</v>
      </c>
      <c r="C25" s="608"/>
      <c r="D25" s="608"/>
      <c r="E25" s="608"/>
      <c r="F25" s="608"/>
      <c r="G25" s="608"/>
      <c r="H25" s="608"/>
      <c r="I25" s="608"/>
      <c r="J25" s="608"/>
      <c r="K25" s="608"/>
      <c r="L25" s="608"/>
      <c r="M25" s="608"/>
      <c r="N25" s="608"/>
      <c r="O25" s="608"/>
      <c r="P25" s="608"/>
      <c r="Q25" s="609"/>
      <c r="R25" s="610">
        <v>3629955</v>
      </c>
      <c r="S25" s="611"/>
      <c r="T25" s="611"/>
      <c r="U25" s="611"/>
      <c r="V25" s="611"/>
      <c r="W25" s="611"/>
      <c r="X25" s="611"/>
      <c r="Y25" s="612"/>
      <c r="Z25" s="613">
        <v>61.3</v>
      </c>
      <c r="AA25" s="613"/>
      <c r="AB25" s="613"/>
      <c r="AC25" s="613"/>
      <c r="AD25" s="614">
        <v>3111801</v>
      </c>
      <c r="AE25" s="614"/>
      <c r="AF25" s="614"/>
      <c r="AG25" s="614"/>
      <c r="AH25" s="614"/>
      <c r="AI25" s="614"/>
      <c r="AJ25" s="614"/>
      <c r="AK25" s="614"/>
      <c r="AL25" s="615">
        <v>99.6</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131</v>
      </c>
      <c r="BP25" s="613"/>
      <c r="BQ25" s="613"/>
      <c r="BR25" s="613"/>
      <c r="BS25" s="614" t="s">
        <v>131</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834978</v>
      </c>
      <c r="CS25" s="642"/>
      <c r="CT25" s="642"/>
      <c r="CU25" s="642"/>
      <c r="CV25" s="642"/>
      <c r="CW25" s="642"/>
      <c r="CX25" s="642"/>
      <c r="CY25" s="643"/>
      <c r="CZ25" s="615">
        <v>14.9</v>
      </c>
      <c r="DA25" s="640"/>
      <c r="DB25" s="640"/>
      <c r="DC25" s="644"/>
      <c r="DD25" s="619">
        <v>780420</v>
      </c>
      <c r="DE25" s="642"/>
      <c r="DF25" s="642"/>
      <c r="DG25" s="642"/>
      <c r="DH25" s="642"/>
      <c r="DI25" s="642"/>
      <c r="DJ25" s="642"/>
      <c r="DK25" s="643"/>
      <c r="DL25" s="619">
        <v>714693</v>
      </c>
      <c r="DM25" s="642"/>
      <c r="DN25" s="642"/>
      <c r="DO25" s="642"/>
      <c r="DP25" s="642"/>
      <c r="DQ25" s="642"/>
      <c r="DR25" s="642"/>
      <c r="DS25" s="642"/>
      <c r="DT25" s="642"/>
      <c r="DU25" s="642"/>
      <c r="DV25" s="643"/>
      <c r="DW25" s="615">
        <v>22.7</v>
      </c>
      <c r="DX25" s="640"/>
      <c r="DY25" s="640"/>
      <c r="DZ25" s="640"/>
      <c r="EA25" s="640"/>
      <c r="EB25" s="640"/>
      <c r="EC25" s="641"/>
    </row>
    <row r="26" spans="2:133" ht="11.25" customHeight="1">
      <c r="B26" s="607" t="s">
        <v>295</v>
      </c>
      <c r="C26" s="608"/>
      <c r="D26" s="608"/>
      <c r="E26" s="608"/>
      <c r="F26" s="608"/>
      <c r="G26" s="608"/>
      <c r="H26" s="608"/>
      <c r="I26" s="608"/>
      <c r="J26" s="608"/>
      <c r="K26" s="608"/>
      <c r="L26" s="608"/>
      <c r="M26" s="608"/>
      <c r="N26" s="608"/>
      <c r="O26" s="608"/>
      <c r="P26" s="608"/>
      <c r="Q26" s="609"/>
      <c r="R26" s="610">
        <v>975</v>
      </c>
      <c r="S26" s="611"/>
      <c r="T26" s="611"/>
      <c r="U26" s="611"/>
      <c r="V26" s="611"/>
      <c r="W26" s="611"/>
      <c r="X26" s="611"/>
      <c r="Y26" s="612"/>
      <c r="Z26" s="613">
        <v>0</v>
      </c>
      <c r="AA26" s="613"/>
      <c r="AB26" s="613"/>
      <c r="AC26" s="613"/>
      <c r="AD26" s="614">
        <v>975</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131</v>
      </c>
      <c r="BP26" s="613"/>
      <c r="BQ26" s="613"/>
      <c r="BR26" s="613"/>
      <c r="BS26" s="614" t="s">
        <v>131</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456850</v>
      </c>
      <c r="CS26" s="611"/>
      <c r="CT26" s="611"/>
      <c r="CU26" s="611"/>
      <c r="CV26" s="611"/>
      <c r="CW26" s="611"/>
      <c r="CX26" s="611"/>
      <c r="CY26" s="612"/>
      <c r="CZ26" s="615">
        <v>8.1</v>
      </c>
      <c r="DA26" s="640"/>
      <c r="DB26" s="640"/>
      <c r="DC26" s="644"/>
      <c r="DD26" s="619">
        <v>424937</v>
      </c>
      <c r="DE26" s="611"/>
      <c r="DF26" s="611"/>
      <c r="DG26" s="611"/>
      <c r="DH26" s="611"/>
      <c r="DI26" s="611"/>
      <c r="DJ26" s="611"/>
      <c r="DK26" s="612"/>
      <c r="DL26" s="619" t="s">
        <v>131</v>
      </c>
      <c r="DM26" s="611"/>
      <c r="DN26" s="611"/>
      <c r="DO26" s="611"/>
      <c r="DP26" s="611"/>
      <c r="DQ26" s="611"/>
      <c r="DR26" s="611"/>
      <c r="DS26" s="611"/>
      <c r="DT26" s="611"/>
      <c r="DU26" s="611"/>
      <c r="DV26" s="612"/>
      <c r="DW26" s="615" t="s">
        <v>175</v>
      </c>
      <c r="DX26" s="640"/>
      <c r="DY26" s="640"/>
      <c r="DZ26" s="640"/>
      <c r="EA26" s="640"/>
      <c r="EB26" s="640"/>
      <c r="EC26" s="641"/>
    </row>
    <row r="27" spans="2:133" ht="11.25" customHeight="1">
      <c r="B27" s="607" t="s">
        <v>298</v>
      </c>
      <c r="C27" s="608"/>
      <c r="D27" s="608"/>
      <c r="E27" s="608"/>
      <c r="F27" s="608"/>
      <c r="G27" s="608"/>
      <c r="H27" s="608"/>
      <c r="I27" s="608"/>
      <c r="J27" s="608"/>
      <c r="K27" s="608"/>
      <c r="L27" s="608"/>
      <c r="M27" s="608"/>
      <c r="N27" s="608"/>
      <c r="O27" s="608"/>
      <c r="P27" s="608"/>
      <c r="Q27" s="609"/>
      <c r="R27" s="610">
        <v>34693</v>
      </c>
      <c r="S27" s="611"/>
      <c r="T27" s="611"/>
      <c r="U27" s="611"/>
      <c r="V27" s="611"/>
      <c r="W27" s="611"/>
      <c r="X27" s="611"/>
      <c r="Y27" s="612"/>
      <c r="Z27" s="613">
        <v>0.6</v>
      </c>
      <c r="AA27" s="613"/>
      <c r="AB27" s="613"/>
      <c r="AC27" s="613"/>
      <c r="AD27" s="614" t="s">
        <v>131</v>
      </c>
      <c r="AE27" s="614"/>
      <c r="AF27" s="614"/>
      <c r="AG27" s="614"/>
      <c r="AH27" s="614"/>
      <c r="AI27" s="614"/>
      <c r="AJ27" s="614"/>
      <c r="AK27" s="614"/>
      <c r="AL27" s="615" t="s">
        <v>131</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369407</v>
      </c>
      <c r="BH27" s="611"/>
      <c r="BI27" s="611"/>
      <c r="BJ27" s="611"/>
      <c r="BK27" s="611"/>
      <c r="BL27" s="611"/>
      <c r="BM27" s="611"/>
      <c r="BN27" s="612"/>
      <c r="BO27" s="613">
        <v>100</v>
      </c>
      <c r="BP27" s="613"/>
      <c r="BQ27" s="613"/>
      <c r="BR27" s="613"/>
      <c r="BS27" s="614">
        <v>28081</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381488</v>
      </c>
      <c r="CS27" s="642"/>
      <c r="CT27" s="642"/>
      <c r="CU27" s="642"/>
      <c r="CV27" s="642"/>
      <c r="CW27" s="642"/>
      <c r="CX27" s="642"/>
      <c r="CY27" s="643"/>
      <c r="CZ27" s="615">
        <v>6.8</v>
      </c>
      <c r="DA27" s="640"/>
      <c r="DB27" s="640"/>
      <c r="DC27" s="644"/>
      <c r="DD27" s="619">
        <v>149035</v>
      </c>
      <c r="DE27" s="642"/>
      <c r="DF27" s="642"/>
      <c r="DG27" s="642"/>
      <c r="DH27" s="642"/>
      <c r="DI27" s="642"/>
      <c r="DJ27" s="642"/>
      <c r="DK27" s="643"/>
      <c r="DL27" s="619">
        <v>140358</v>
      </c>
      <c r="DM27" s="642"/>
      <c r="DN27" s="642"/>
      <c r="DO27" s="642"/>
      <c r="DP27" s="642"/>
      <c r="DQ27" s="642"/>
      <c r="DR27" s="642"/>
      <c r="DS27" s="642"/>
      <c r="DT27" s="642"/>
      <c r="DU27" s="642"/>
      <c r="DV27" s="643"/>
      <c r="DW27" s="615">
        <v>4.5</v>
      </c>
      <c r="DX27" s="640"/>
      <c r="DY27" s="640"/>
      <c r="DZ27" s="640"/>
      <c r="EA27" s="640"/>
      <c r="EB27" s="640"/>
      <c r="EC27" s="641"/>
    </row>
    <row r="28" spans="2:133" ht="11.25" customHeight="1">
      <c r="B28" s="607" t="s">
        <v>301</v>
      </c>
      <c r="C28" s="608"/>
      <c r="D28" s="608"/>
      <c r="E28" s="608"/>
      <c r="F28" s="608"/>
      <c r="G28" s="608"/>
      <c r="H28" s="608"/>
      <c r="I28" s="608"/>
      <c r="J28" s="608"/>
      <c r="K28" s="608"/>
      <c r="L28" s="608"/>
      <c r="M28" s="608"/>
      <c r="N28" s="608"/>
      <c r="O28" s="608"/>
      <c r="P28" s="608"/>
      <c r="Q28" s="609"/>
      <c r="R28" s="610">
        <v>54429</v>
      </c>
      <c r="S28" s="611"/>
      <c r="T28" s="611"/>
      <c r="U28" s="611"/>
      <c r="V28" s="611"/>
      <c r="W28" s="611"/>
      <c r="X28" s="611"/>
      <c r="Y28" s="612"/>
      <c r="Z28" s="613">
        <v>0.9</v>
      </c>
      <c r="AA28" s="613"/>
      <c r="AB28" s="613"/>
      <c r="AC28" s="613"/>
      <c r="AD28" s="614" t="s">
        <v>131</v>
      </c>
      <c r="AE28" s="614"/>
      <c r="AF28" s="614"/>
      <c r="AG28" s="614"/>
      <c r="AH28" s="614"/>
      <c r="AI28" s="614"/>
      <c r="AJ28" s="614"/>
      <c r="AK28" s="614"/>
      <c r="AL28" s="615" t="s">
        <v>131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652112</v>
      </c>
      <c r="CS28" s="611"/>
      <c r="CT28" s="611"/>
      <c r="CU28" s="611"/>
      <c r="CV28" s="611"/>
      <c r="CW28" s="611"/>
      <c r="CX28" s="611"/>
      <c r="CY28" s="612"/>
      <c r="CZ28" s="615">
        <v>11.6</v>
      </c>
      <c r="DA28" s="640"/>
      <c r="DB28" s="640"/>
      <c r="DC28" s="644"/>
      <c r="DD28" s="619">
        <v>652112</v>
      </c>
      <c r="DE28" s="611"/>
      <c r="DF28" s="611"/>
      <c r="DG28" s="611"/>
      <c r="DH28" s="611"/>
      <c r="DI28" s="611"/>
      <c r="DJ28" s="611"/>
      <c r="DK28" s="612"/>
      <c r="DL28" s="619">
        <v>652112</v>
      </c>
      <c r="DM28" s="611"/>
      <c r="DN28" s="611"/>
      <c r="DO28" s="611"/>
      <c r="DP28" s="611"/>
      <c r="DQ28" s="611"/>
      <c r="DR28" s="611"/>
      <c r="DS28" s="611"/>
      <c r="DT28" s="611"/>
      <c r="DU28" s="611"/>
      <c r="DV28" s="612"/>
      <c r="DW28" s="615">
        <v>20.7</v>
      </c>
      <c r="DX28" s="640"/>
      <c r="DY28" s="640"/>
      <c r="DZ28" s="640"/>
      <c r="EA28" s="640"/>
      <c r="EB28" s="640"/>
      <c r="EC28" s="641"/>
    </row>
    <row r="29" spans="2:133" ht="11.25" customHeight="1">
      <c r="B29" s="607" t="s">
        <v>303</v>
      </c>
      <c r="C29" s="608"/>
      <c r="D29" s="608"/>
      <c r="E29" s="608"/>
      <c r="F29" s="608"/>
      <c r="G29" s="608"/>
      <c r="H29" s="608"/>
      <c r="I29" s="608"/>
      <c r="J29" s="608"/>
      <c r="K29" s="608"/>
      <c r="L29" s="608"/>
      <c r="M29" s="608"/>
      <c r="N29" s="608"/>
      <c r="O29" s="608"/>
      <c r="P29" s="608"/>
      <c r="Q29" s="609"/>
      <c r="R29" s="610">
        <v>3041</v>
      </c>
      <c r="S29" s="611"/>
      <c r="T29" s="611"/>
      <c r="U29" s="611"/>
      <c r="V29" s="611"/>
      <c r="W29" s="611"/>
      <c r="X29" s="611"/>
      <c r="Y29" s="612"/>
      <c r="Z29" s="613">
        <v>0.1</v>
      </c>
      <c r="AA29" s="613"/>
      <c r="AB29" s="613"/>
      <c r="AC29" s="613"/>
      <c r="AD29" s="614">
        <v>1297</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304</v>
      </c>
      <c r="CE29" s="647"/>
      <c r="CF29" s="607" t="s">
        <v>72</v>
      </c>
      <c r="CG29" s="608"/>
      <c r="CH29" s="608"/>
      <c r="CI29" s="608"/>
      <c r="CJ29" s="608"/>
      <c r="CK29" s="608"/>
      <c r="CL29" s="608"/>
      <c r="CM29" s="608"/>
      <c r="CN29" s="608"/>
      <c r="CO29" s="608"/>
      <c r="CP29" s="608"/>
      <c r="CQ29" s="609"/>
      <c r="CR29" s="610">
        <v>652110</v>
      </c>
      <c r="CS29" s="642"/>
      <c r="CT29" s="642"/>
      <c r="CU29" s="642"/>
      <c r="CV29" s="642"/>
      <c r="CW29" s="642"/>
      <c r="CX29" s="642"/>
      <c r="CY29" s="643"/>
      <c r="CZ29" s="615">
        <v>11.6</v>
      </c>
      <c r="DA29" s="640"/>
      <c r="DB29" s="640"/>
      <c r="DC29" s="644"/>
      <c r="DD29" s="619">
        <v>652110</v>
      </c>
      <c r="DE29" s="642"/>
      <c r="DF29" s="642"/>
      <c r="DG29" s="642"/>
      <c r="DH29" s="642"/>
      <c r="DI29" s="642"/>
      <c r="DJ29" s="642"/>
      <c r="DK29" s="643"/>
      <c r="DL29" s="619">
        <v>652110</v>
      </c>
      <c r="DM29" s="642"/>
      <c r="DN29" s="642"/>
      <c r="DO29" s="642"/>
      <c r="DP29" s="642"/>
      <c r="DQ29" s="642"/>
      <c r="DR29" s="642"/>
      <c r="DS29" s="642"/>
      <c r="DT29" s="642"/>
      <c r="DU29" s="642"/>
      <c r="DV29" s="643"/>
      <c r="DW29" s="615">
        <v>20.7</v>
      </c>
      <c r="DX29" s="640"/>
      <c r="DY29" s="640"/>
      <c r="DZ29" s="640"/>
      <c r="EA29" s="640"/>
      <c r="EB29" s="640"/>
      <c r="EC29" s="641"/>
    </row>
    <row r="30" spans="2:133" ht="11.25" customHeight="1">
      <c r="B30" s="607" t="s">
        <v>305</v>
      </c>
      <c r="C30" s="608"/>
      <c r="D30" s="608"/>
      <c r="E30" s="608"/>
      <c r="F30" s="608"/>
      <c r="G30" s="608"/>
      <c r="H30" s="608"/>
      <c r="I30" s="608"/>
      <c r="J30" s="608"/>
      <c r="K30" s="608"/>
      <c r="L30" s="608"/>
      <c r="M30" s="608"/>
      <c r="N30" s="608"/>
      <c r="O30" s="608"/>
      <c r="P30" s="608"/>
      <c r="Q30" s="609"/>
      <c r="R30" s="610">
        <v>616516</v>
      </c>
      <c r="S30" s="611"/>
      <c r="T30" s="611"/>
      <c r="U30" s="611"/>
      <c r="V30" s="611"/>
      <c r="W30" s="611"/>
      <c r="X30" s="611"/>
      <c r="Y30" s="612"/>
      <c r="Z30" s="613">
        <v>10.4</v>
      </c>
      <c r="AA30" s="613"/>
      <c r="AB30" s="613"/>
      <c r="AC30" s="613"/>
      <c r="AD30" s="614" t="s">
        <v>175</v>
      </c>
      <c r="AE30" s="614"/>
      <c r="AF30" s="614"/>
      <c r="AG30" s="614"/>
      <c r="AH30" s="614"/>
      <c r="AI30" s="614"/>
      <c r="AJ30" s="614"/>
      <c r="AK30" s="614"/>
      <c r="AL30" s="615" t="s">
        <v>131</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306</v>
      </c>
      <c r="BH30" s="652"/>
      <c r="BI30" s="652"/>
      <c r="BJ30" s="652"/>
      <c r="BK30" s="652"/>
      <c r="BL30" s="652"/>
      <c r="BM30" s="652"/>
      <c r="BN30" s="652"/>
      <c r="BO30" s="652"/>
      <c r="BP30" s="652"/>
      <c r="BQ30" s="653"/>
      <c r="BR30" s="592" t="s">
        <v>307</v>
      </c>
      <c r="BS30" s="652"/>
      <c r="BT30" s="652"/>
      <c r="BU30" s="652"/>
      <c r="BV30" s="652"/>
      <c r="BW30" s="652"/>
      <c r="BX30" s="652"/>
      <c r="BY30" s="652"/>
      <c r="BZ30" s="652"/>
      <c r="CA30" s="652"/>
      <c r="CB30" s="653"/>
      <c r="CD30" s="648"/>
      <c r="CE30" s="649"/>
      <c r="CF30" s="607" t="s">
        <v>308</v>
      </c>
      <c r="CG30" s="608"/>
      <c r="CH30" s="608"/>
      <c r="CI30" s="608"/>
      <c r="CJ30" s="608"/>
      <c r="CK30" s="608"/>
      <c r="CL30" s="608"/>
      <c r="CM30" s="608"/>
      <c r="CN30" s="608"/>
      <c r="CO30" s="608"/>
      <c r="CP30" s="608"/>
      <c r="CQ30" s="609"/>
      <c r="CR30" s="610">
        <v>640133</v>
      </c>
      <c r="CS30" s="611"/>
      <c r="CT30" s="611"/>
      <c r="CU30" s="611"/>
      <c r="CV30" s="611"/>
      <c r="CW30" s="611"/>
      <c r="CX30" s="611"/>
      <c r="CY30" s="612"/>
      <c r="CZ30" s="615">
        <v>11.4</v>
      </c>
      <c r="DA30" s="640"/>
      <c r="DB30" s="640"/>
      <c r="DC30" s="644"/>
      <c r="DD30" s="619">
        <v>640133</v>
      </c>
      <c r="DE30" s="611"/>
      <c r="DF30" s="611"/>
      <c r="DG30" s="611"/>
      <c r="DH30" s="611"/>
      <c r="DI30" s="611"/>
      <c r="DJ30" s="611"/>
      <c r="DK30" s="612"/>
      <c r="DL30" s="619">
        <v>640133</v>
      </c>
      <c r="DM30" s="611"/>
      <c r="DN30" s="611"/>
      <c r="DO30" s="611"/>
      <c r="DP30" s="611"/>
      <c r="DQ30" s="611"/>
      <c r="DR30" s="611"/>
      <c r="DS30" s="611"/>
      <c r="DT30" s="611"/>
      <c r="DU30" s="611"/>
      <c r="DV30" s="612"/>
      <c r="DW30" s="615">
        <v>20.3</v>
      </c>
      <c r="DX30" s="640"/>
      <c r="DY30" s="640"/>
      <c r="DZ30" s="640"/>
      <c r="EA30" s="640"/>
      <c r="EB30" s="640"/>
      <c r="EC30" s="641"/>
    </row>
    <row r="31" spans="2:133" ht="11.25" customHeight="1">
      <c r="B31" s="623" t="s">
        <v>309</v>
      </c>
      <c r="C31" s="624"/>
      <c r="D31" s="624"/>
      <c r="E31" s="624"/>
      <c r="F31" s="624"/>
      <c r="G31" s="624"/>
      <c r="H31" s="624"/>
      <c r="I31" s="624"/>
      <c r="J31" s="624"/>
      <c r="K31" s="624"/>
      <c r="L31" s="624"/>
      <c r="M31" s="624"/>
      <c r="N31" s="624"/>
      <c r="O31" s="624"/>
      <c r="P31" s="624"/>
      <c r="Q31" s="625"/>
      <c r="R31" s="610" t="s">
        <v>131</v>
      </c>
      <c r="S31" s="611"/>
      <c r="T31" s="611"/>
      <c r="U31" s="611"/>
      <c r="V31" s="611"/>
      <c r="W31" s="611"/>
      <c r="X31" s="611"/>
      <c r="Y31" s="612"/>
      <c r="Z31" s="613" t="s">
        <v>131</v>
      </c>
      <c r="AA31" s="613"/>
      <c r="AB31" s="613"/>
      <c r="AC31" s="613"/>
      <c r="AD31" s="614" t="s">
        <v>131</v>
      </c>
      <c r="AE31" s="614"/>
      <c r="AF31" s="614"/>
      <c r="AG31" s="614"/>
      <c r="AH31" s="614"/>
      <c r="AI31" s="614"/>
      <c r="AJ31" s="614"/>
      <c r="AK31" s="614"/>
      <c r="AL31" s="615" t="s">
        <v>131</v>
      </c>
      <c r="AM31" s="616"/>
      <c r="AN31" s="616"/>
      <c r="AO31" s="617"/>
      <c r="AP31" s="656" t="s">
        <v>310</v>
      </c>
      <c r="AQ31" s="657"/>
      <c r="AR31" s="657"/>
      <c r="AS31" s="657"/>
      <c r="AT31" s="662" t="s">
        <v>311</v>
      </c>
      <c r="AU31" s="212"/>
      <c r="AV31" s="212"/>
      <c r="AW31" s="212"/>
      <c r="AX31" s="596" t="s">
        <v>189</v>
      </c>
      <c r="AY31" s="597"/>
      <c r="AZ31" s="597"/>
      <c r="BA31" s="597"/>
      <c r="BB31" s="597"/>
      <c r="BC31" s="597"/>
      <c r="BD31" s="597"/>
      <c r="BE31" s="597"/>
      <c r="BF31" s="598"/>
      <c r="BG31" s="666">
        <v>99.4</v>
      </c>
      <c r="BH31" s="654"/>
      <c r="BI31" s="654"/>
      <c r="BJ31" s="654"/>
      <c r="BK31" s="654"/>
      <c r="BL31" s="654"/>
      <c r="BM31" s="605">
        <v>98.7</v>
      </c>
      <c r="BN31" s="654"/>
      <c r="BO31" s="654"/>
      <c r="BP31" s="654"/>
      <c r="BQ31" s="655"/>
      <c r="BR31" s="666">
        <v>99.5</v>
      </c>
      <c r="BS31" s="654"/>
      <c r="BT31" s="654"/>
      <c r="BU31" s="654"/>
      <c r="BV31" s="654"/>
      <c r="BW31" s="654"/>
      <c r="BX31" s="605">
        <v>98.8</v>
      </c>
      <c r="BY31" s="654"/>
      <c r="BZ31" s="654"/>
      <c r="CA31" s="654"/>
      <c r="CB31" s="655"/>
      <c r="CD31" s="648"/>
      <c r="CE31" s="649"/>
      <c r="CF31" s="607" t="s">
        <v>312</v>
      </c>
      <c r="CG31" s="608"/>
      <c r="CH31" s="608"/>
      <c r="CI31" s="608"/>
      <c r="CJ31" s="608"/>
      <c r="CK31" s="608"/>
      <c r="CL31" s="608"/>
      <c r="CM31" s="608"/>
      <c r="CN31" s="608"/>
      <c r="CO31" s="608"/>
      <c r="CP31" s="608"/>
      <c r="CQ31" s="609"/>
      <c r="CR31" s="610">
        <v>11977</v>
      </c>
      <c r="CS31" s="642"/>
      <c r="CT31" s="642"/>
      <c r="CU31" s="642"/>
      <c r="CV31" s="642"/>
      <c r="CW31" s="642"/>
      <c r="CX31" s="642"/>
      <c r="CY31" s="643"/>
      <c r="CZ31" s="615">
        <v>0.2</v>
      </c>
      <c r="DA31" s="640"/>
      <c r="DB31" s="640"/>
      <c r="DC31" s="644"/>
      <c r="DD31" s="619">
        <v>11977</v>
      </c>
      <c r="DE31" s="642"/>
      <c r="DF31" s="642"/>
      <c r="DG31" s="642"/>
      <c r="DH31" s="642"/>
      <c r="DI31" s="642"/>
      <c r="DJ31" s="642"/>
      <c r="DK31" s="643"/>
      <c r="DL31" s="619">
        <v>11977</v>
      </c>
      <c r="DM31" s="642"/>
      <c r="DN31" s="642"/>
      <c r="DO31" s="642"/>
      <c r="DP31" s="642"/>
      <c r="DQ31" s="642"/>
      <c r="DR31" s="642"/>
      <c r="DS31" s="642"/>
      <c r="DT31" s="642"/>
      <c r="DU31" s="642"/>
      <c r="DV31" s="643"/>
      <c r="DW31" s="615">
        <v>0.4</v>
      </c>
      <c r="DX31" s="640"/>
      <c r="DY31" s="640"/>
      <c r="DZ31" s="640"/>
      <c r="EA31" s="640"/>
      <c r="EB31" s="640"/>
      <c r="EC31" s="641"/>
    </row>
    <row r="32" spans="2:133" ht="11.25" customHeight="1">
      <c r="B32" s="607" t="s">
        <v>313</v>
      </c>
      <c r="C32" s="608"/>
      <c r="D32" s="608"/>
      <c r="E32" s="608"/>
      <c r="F32" s="608"/>
      <c r="G32" s="608"/>
      <c r="H32" s="608"/>
      <c r="I32" s="608"/>
      <c r="J32" s="608"/>
      <c r="K32" s="608"/>
      <c r="L32" s="608"/>
      <c r="M32" s="608"/>
      <c r="N32" s="608"/>
      <c r="O32" s="608"/>
      <c r="P32" s="608"/>
      <c r="Q32" s="609"/>
      <c r="R32" s="610">
        <v>613067</v>
      </c>
      <c r="S32" s="611"/>
      <c r="T32" s="611"/>
      <c r="U32" s="611"/>
      <c r="V32" s="611"/>
      <c r="W32" s="611"/>
      <c r="X32" s="611"/>
      <c r="Y32" s="612"/>
      <c r="Z32" s="613">
        <v>10.4</v>
      </c>
      <c r="AA32" s="613"/>
      <c r="AB32" s="613"/>
      <c r="AC32" s="613"/>
      <c r="AD32" s="614" t="s">
        <v>131</v>
      </c>
      <c r="AE32" s="614"/>
      <c r="AF32" s="614"/>
      <c r="AG32" s="614"/>
      <c r="AH32" s="614"/>
      <c r="AI32" s="614"/>
      <c r="AJ32" s="614"/>
      <c r="AK32" s="614"/>
      <c r="AL32" s="615" t="s">
        <v>131</v>
      </c>
      <c r="AM32" s="616"/>
      <c r="AN32" s="616"/>
      <c r="AO32" s="617"/>
      <c r="AP32" s="658"/>
      <c r="AQ32" s="659"/>
      <c r="AR32" s="659"/>
      <c r="AS32" s="659"/>
      <c r="AT32" s="663"/>
      <c r="AU32" s="208" t="s">
        <v>314</v>
      </c>
      <c r="AX32" s="607" t="s">
        <v>315</v>
      </c>
      <c r="AY32" s="608"/>
      <c r="AZ32" s="608"/>
      <c r="BA32" s="608"/>
      <c r="BB32" s="608"/>
      <c r="BC32" s="608"/>
      <c r="BD32" s="608"/>
      <c r="BE32" s="608"/>
      <c r="BF32" s="609"/>
      <c r="BG32" s="667">
        <v>99.7</v>
      </c>
      <c r="BH32" s="642"/>
      <c r="BI32" s="642"/>
      <c r="BJ32" s="642"/>
      <c r="BK32" s="642"/>
      <c r="BL32" s="642"/>
      <c r="BM32" s="616">
        <v>99.6</v>
      </c>
      <c r="BN32" s="642"/>
      <c r="BO32" s="642"/>
      <c r="BP32" s="642"/>
      <c r="BQ32" s="665"/>
      <c r="BR32" s="667">
        <v>99.9</v>
      </c>
      <c r="BS32" s="642"/>
      <c r="BT32" s="642"/>
      <c r="BU32" s="642"/>
      <c r="BV32" s="642"/>
      <c r="BW32" s="642"/>
      <c r="BX32" s="616">
        <v>99.6</v>
      </c>
      <c r="BY32" s="642"/>
      <c r="BZ32" s="642"/>
      <c r="CA32" s="642"/>
      <c r="CB32" s="665"/>
      <c r="CD32" s="650"/>
      <c r="CE32" s="651"/>
      <c r="CF32" s="607" t="s">
        <v>316</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0"/>
      <c r="DB32" s="640"/>
      <c r="DC32" s="644"/>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0"/>
      <c r="DY32" s="640"/>
      <c r="DZ32" s="640"/>
      <c r="EA32" s="640"/>
      <c r="EB32" s="640"/>
      <c r="EC32" s="641"/>
    </row>
    <row r="33" spans="2:133" ht="11.25" customHeight="1">
      <c r="B33" s="607" t="s">
        <v>317</v>
      </c>
      <c r="C33" s="608"/>
      <c r="D33" s="608"/>
      <c r="E33" s="608"/>
      <c r="F33" s="608"/>
      <c r="G33" s="608"/>
      <c r="H33" s="608"/>
      <c r="I33" s="608"/>
      <c r="J33" s="608"/>
      <c r="K33" s="608"/>
      <c r="L33" s="608"/>
      <c r="M33" s="608"/>
      <c r="N33" s="608"/>
      <c r="O33" s="608"/>
      <c r="P33" s="608"/>
      <c r="Q33" s="609"/>
      <c r="R33" s="610">
        <v>17631</v>
      </c>
      <c r="S33" s="611"/>
      <c r="T33" s="611"/>
      <c r="U33" s="611"/>
      <c r="V33" s="611"/>
      <c r="W33" s="611"/>
      <c r="X33" s="611"/>
      <c r="Y33" s="612"/>
      <c r="Z33" s="613">
        <v>0.3</v>
      </c>
      <c r="AA33" s="613"/>
      <c r="AB33" s="613"/>
      <c r="AC33" s="613"/>
      <c r="AD33" s="614">
        <v>9948</v>
      </c>
      <c r="AE33" s="614"/>
      <c r="AF33" s="614"/>
      <c r="AG33" s="614"/>
      <c r="AH33" s="614"/>
      <c r="AI33" s="614"/>
      <c r="AJ33" s="614"/>
      <c r="AK33" s="614"/>
      <c r="AL33" s="615">
        <v>0.3</v>
      </c>
      <c r="AM33" s="616"/>
      <c r="AN33" s="616"/>
      <c r="AO33" s="617"/>
      <c r="AP33" s="660"/>
      <c r="AQ33" s="661"/>
      <c r="AR33" s="661"/>
      <c r="AS33" s="661"/>
      <c r="AT33" s="664"/>
      <c r="AU33" s="213"/>
      <c r="AV33" s="213"/>
      <c r="AW33" s="213"/>
      <c r="AX33" s="631" t="s">
        <v>318</v>
      </c>
      <c r="AY33" s="632"/>
      <c r="AZ33" s="632"/>
      <c r="BA33" s="632"/>
      <c r="BB33" s="632"/>
      <c r="BC33" s="632"/>
      <c r="BD33" s="632"/>
      <c r="BE33" s="632"/>
      <c r="BF33" s="633"/>
      <c r="BG33" s="668">
        <v>99.1</v>
      </c>
      <c r="BH33" s="669"/>
      <c r="BI33" s="669"/>
      <c r="BJ33" s="669"/>
      <c r="BK33" s="669"/>
      <c r="BL33" s="669"/>
      <c r="BM33" s="670">
        <v>97.8</v>
      </c>
      <c r="BN33" s="669"/>
      <c r="BO33" s="669"/>
      <c r="BP33" s="669"/>
      <c r="BQ33" s="671"/>
      <c r="BR33" s="668">
        <v>99.2</v>
      </c>
      <c r="BS33" s="669"/>
      <c r="BT33" s="669"/>
      <c r="BU33" s="669"/>
      <c r="BV33" s="669"/>
      <c r="BW33" s="669"/>
      <c r="BX33" s="670">
        <v>97.9</v>
      </c>
      <c r="BY33" s="669"/>
      <c r="BZ33" s="669"/>
      <c r="CA33" s="669"/>
      <c r="CB33" s="671"/>
      <c r="CD33" s="607" t="s">
        <v>319</v>
      </c>
      <c r="CE33" s="608"/>
      <c r="CF33" s="608"/>
      <c r="CG33" s="608"/>
      <c r="CH33" s="608"/>
      <c r="CI33" s="608"/>
      <c r="CJ33" s="608"/>
      <c r="CK33" s="608"/>
      <c r="CL33" s="608"/>
      <c r="CM33" s="608"/>
      <c r="CN33" s="608"/>
      <c r="CO33" s="608"/>
      <c r="CP33" s="608"/>
      <c r="CQ33" s="609"/>
      <c r="CR33" s="610">
        <v>2333030</v>
      </c>
      <c r="CS33" s="642"/>
      <c r="CT33" s="642"/>
      <c r="CU33" s="642"/>
      <c r="CV33" s="642"/>
      <c r="CW33" s="642"/>
      <c r="CX33" s="642"/>
      <c r="CY33" s="643"/>
      <c r="CZ33" s="615">
        <v>41.5</v>
      </c>
      <c r="DA33" s="640"/>
      <c r="DB33" s="640"/>
      <c r="DC33" s="644"/>
      <c r="DD33" s="619">
        <v>1616147</v>
      </c>
      <c r="DE33" s="642"/>
      <c r="DF33" s="642"/>
      <c r="DG33" s="642"/>
      <c r="DH33" s="642"/>
      <c r="DI33" s="642"/>
      <c r="DJ33" s="642"/>
      <c r="DK33" s="643"/>
      <c r="DL33" s="619">
        <v>1145592</v>
      </c>
      <c r="DM33" s="642"/>
      <c r="DN33" s="642"/>
      <c r="DO33" s="642"/>
      <c r="DP33" s="642"/>
      <c r="DQ33" s="642"/>
      <c r="DR33" s="642"/>
      <c r="DS33" s="642"/>
      <c r="DT33" s="642"/>
      <c r="DU33" s="642"/>
      <c r="DV33" s="643"/>
      <c r="DW33" s="615">
        <v>36.4</v>
      </c>
      <c r="DX33" s="640"/>
      <c r="DY33" s="640"/>
      <c r="DZ33" s="640"/>
      <c r="EA33" s="640"/>
      <c r="EB33" s="640"/>
      <c r="EC33" s="641"/>
    </row>
    <row r="34" spans="2:133" ht="11.25" customHeight="1">
      <c r="B34" s="607" t="s">
        <v>320</v>
      </c>
      <c r="C34" s="608"/>
      <c r="D34" s="608"/>
      <c r="E34" s="608"/>
      <c r="F34" s="608"/>
      <c r="G34" s="608"/>
      <c r="H34" s="608"/>
      <c r="I34" s="608"/>
      <c r="J34" s="608"/>
      <c r="K34" s="608"/>
      <c r="L34" s="608"/>
      <c r="M34" s="608"/>
      <c r="N34" s="608"/>
      <c r="O34" s="608"/>
      <c r="P34" s="608"/>
      <c r="Q34" s="609"/>
      <c r="R34" s="610">
        <v>127666</v>
      </c>
      <c r="S34" s="611"/>
      <c r="T34" s="611"/>
      <c r="U34" s="611"/>
      <c r="V34" s="611"/>
      <c r="W34" s="611"/>
      <c r="X34" s="611"/>
      <c r="Y34" s="612"/>
      <c r="Z34" s="613">
        <v>2.2000000000000002</v>
      </c>
      <c r="AA34" s="613"/>
      <c r="AB34" s="613"/>
      <c r="AC34" s="613"/>
      <c r="AD34" s="614" t="s">
        <v>131</v>
      </c>
      <c r="AE34" s="614"/>
      <c r="AF34" s="614"/>
      <c r="AG34" s="614"/>
      <c r="AH34" s="614"/>
      <c r="AI34" s="614"/>
      <c r="AJ34" s="614"/>
      <c r="AK34" s="614"/>
      <c r="AL34" s="615" t="s">
        <v>131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739548</v>
      </c>
      <c r="CS34" s="611"/>
      <c r="CT34" s="611"/>
      <c r="CU34" s="611"/>
      <c r="CV34" s="611"/>
      <c r="CW34" s="611"/>
      <c r="CX34" s="611"/>
      <c r="CY34" s="612"/>
      <c r="CZ34" s="615">
        <v>13.2</v>
      </c>
      <c r="DA34" s="640"/>
      <c r="DB34" s="640"/>
      <c r="DC34" s="644"/>
      <c r="DD34" s="619">
        <v>513064</v>
      </c>
      <c r="DE34" s="611"/>
      <c r="DF34" s="611"/>
      <c r="DG34" s="611"/>
      <c r="DH34" s="611"/>
      <c r="DI34" s="611"/>
      <c r="DJ34" s="611"/>
      <c r="DK34" s="612"/>
      <c r="DL34" s="619">
        <v>350106</v>
      </c>
      <c r="DM34" s="611"/>
      <c r="DN34" s="611"/>
      <c r="DO34" s="611"/>
      <c r="DP34" s="611"/>
      <c r="DQ34" s="611"/>
      <c r="DR34" s="611"/>
      <c r="DS34" s="611"/>
      <c r="DT34" s="611"/>
      <c r="DU34" s="611"/>
      <c r="DV34" s="612"/>
      <c r="DW34" s="615">
        <v>11.1</v>
      </c>
      <c r="DX34" s="640"/>
      <c r="DY34" s="640"/>
      <c r="DZ34" s="640"/>
      <c r="EA34" s="640"/>
      <c r="EB34" s="640"/>
      <c r="EC34" s="641"/>
    </row>
    <row r="35" spans="2:133" ht="11.25" customHeight="1">
      <c r="B35" s="607" t="s">
        <v>322</v>
      </c>
      <c r="C35" s="608"/>
      <c r="D35" s="608"/>
      <c r="E35" s="608"/>
      <c r="F35" s="608"/>
      <c r="G35" s="608"/>
      <c r="H35" s="608"/>
      <c r="I35" s="608"/>
      <c r="J35" s="608"/>
      <c r="K35" s="608"/>
      <c r="L35" s="608"/>
      <c r="M35" s="608"/>
      <c r="N35" s="608"/>
      <c r="O35" s="608"/>
      <c r="P35" s="608"/>
      <c r="Q35" s="609"/>
      <c r="R35" s="610">
        <v>114624</v>
      </c>
      <c r="S35" s="611"/>
      <c r="T35" s="611"/>
      <c r="U35" s="611"/>
      <c r="V35" s="611"/>
      <c r="W35" s="611"/>
      <c r="X35" s="611"/>
      <c r="Y35" s="612"/>
      <c r="Z35" s="613">
        <v>1.9</v>
      </c>
      <c r="AA35" s="613"/>
      <c r="AB35" s="613"/>
      <c r="AC35" s="613"/>
      <c r="AD35" s="614" t="s">
        <v>131</v>
      </c>
      <c r="AE35" s="614"/>
      <c r="AF35" s="614"/>
      <c r="AG35" s="614"/>
      <c r="AH35" s="614"/>
      <c r="AI35" s="614"/>
      <c r="AJ35" s="614"/>
      <c r="AK35" s="614"/>
      <c r="AL35" s="615" t="s">
        <v>131</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101567</v>
      </c>
      <c r="CS35" s="642"/>
      <c r="CT35" s="642"/>
      <c r="CU35" s="642"/>
      <c r="CV35" s="642"/>
      <c r="CW35" s="642"/>
      <c r="CX35" s="642"/>
      <c r="CY35" s="643"/>
      <c r="CZ35" s="615">
        <v>1.8</v>
      </c>
      <c r="DA35" s="640"/>
      <c r="DB35" s="640"/>
      <c r="DC35" s="644"/>
      <c r="DD35" s="619">
        <v>92870</v>
      </c>
      <c r="DE35" s="642"/>
      <c r="DF35" s="642"/>
      <c r="DG35" s="642"/>
      <c r="DH35" s="642"/>
      <c r="DI35" s="642"/>
      <c r="DJ35" s="642"/>
      <c r="DK35" s="643"/>
      <c r="DL35" s="619">
        <v>63762</v>
      </c>
      <c r="DM35" s="642"/>
      <c r="DN35" s="642"/>
      <c r="DO35" s="642"/>
      <c r="DP35" s="642"/>
      <c r="DQ35" s="642"/>
      <c r="DR35" s="642"/>
      <c r="DS35" s="642"/>
      <c r="DT35" s="642"/>
      <c r="DU35" s="642"/>
      <c r="DV35" s="643"/>
      <c r="DW35" s="615">
        <v>2</v>
      </c>
      <c r="DX35" s="640"/>
      <c r="DY35" s="640"/>
      <c r="DZ35" s="640"/>
      <c r="EA35" s="640"/>
      <c r="EB35" s="640"/>
      <c r="EC35" s="641"/>
    </row>
    <row r="36" spans="2:133" ht="11.25" customHeight="1">
      <c r="B36" s="607" t="s">
        <v>326</v>
      </c>
      <c r="C36" s="608"/>
      <c r="D36" s="608"/>
      <c r="E36" s="608"/>
      <c r="F36" s="608"/>
      <c r="G36" s="608"/>
      <c r="H36" s="608"/>
      <c r="I36" s="608"/>
      <c r="J36" s="608"/>
      <c r="K36" s="608"/>
      <c r="L36" s="608"/>
      <c r="M36" s="608"/>
      <c r="N36" s="608"/>
      <c r="O36" s="608"/>
      <c r="P36" s="608"/>
      <c r="Q36" s="609"/>
      <c r="R36" s="610">
        <v>145909</v>
      </c>
      <c r="S36" s="611"/>
      <c r="T36" s="611"/>
      <c r="U36" s="611"/>
      <c r="V36" s="611"/>
      <c r="W36" s="611"/>
      <c r="X36" s="611"/>
      <c r="Y36" s="612"/>
      <c r="Z36" s="613">
        <v>2.5</v>
      </c>
      <c r="AA36" s="613"/>
      <c r="AB36" s="613"/>
      <c r="AC36" s="613"/>
      <c r="AD36" s="614" t="s">
        <v>131</v>
      </c>
      <c r="AE36" s="614"/>
      <c r="AF36" s="614"/>
      <c r="AG36" s="614"/>
      <c r="AH36" s="614"/>
      <c r="AI36" s="614"/>
      <c r="AJ36" s="614"/>
      <c r="AK36" s="614"/>
      <c r="AL36" s="615" t="s">
        <v>131</v>
      </c>
      <c r="AM36" s="616"/>
      <c r="AN36" s="616"/>
      <c r="AO36" s="617"/>
      <c r="AP36" s="216"/>
      <c r="AQ36" s="676" t="s">
        <v>327</v>
      </c>
      <c r="AR36" s="677"/>
      <c r="AS36" s="677"/>
      <c r="AT36" s="677"/>
      <c r="AU36" s="677"/>
      <c r="AV36" s="677"/>
      <c r="AW36" s="677"/>
      <c r="AX36" s="677"/>
      <c r="AY36" s="678"/>
      <c r="AZ36" s="599">
        <v>480404</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6319</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968626</v>
      </c>
      <c r="CS36" s="611"/>
      <c r="CT36" s="611"/>
      <c r="CU36" s="611"/>
      <c r="CV36" s="611"/>
      <c r="CW36" s="611"/>
      <c r="CX36" s="611"/>
      <c r="CY36" s="612"/>
      <c r="CZ36" s="615">
        <v>17.2</v>
      </c>
      <c r="DA36" s="640"/>
      <c r="DB36" s="640"/>
      <c r="DC36" s="644"/>
      <c r="DD36" s="619">
        <v>666525</v>
      </c>
      <c r="DE36" s="611"/>
      <c r="DF36" s="611"/>
      <c r="DG36" s="611"/>
      <c r="DH36" s="611"/>
      <c r="DI36" s="611"/>
      <c r="DJ36" s="611"/>
      <c r="DK36" s="612"/>
      <c r="DL36" s="619">
        <v>489742</v>
      </c>
      <c r="DM36" s="611"/>
      <c r="DN36" s="611"/>
      <c r="DO36" s="611"/>
      <c r="DP36" s="611"/>
      <c r="DQ36" s="611"/>
      <c r="DR36" s="611"/>
      <c r="DS36" s="611"/>
      <c r="DT36" s="611"/>
      <c r="DU36" s="611"/>
      <c r="DV36" s="612"/>
      <c r="DW36" s="615">
        <v>15.5</v>
      </c>
      <c r="DX36" s="640"/>
      <c r="DY36" s="640"/>
      <c r="DZ36" s="640"/>
      <c r="EA36" s="640"/>
      <c r="EB36" s="640"/>
      <c r="EC36" s="641"/>
    </row>
    <row r="37" spans="2:133" ht="11.25" customHeight="1">
      <c r="B37" s="607" t="s">
        <v>330</v>
      </c>
      <c r="C37" s="608"/>
      <c r="D37" s="608"/>
      <c r="E37" s="608"/>
      <c r="F37" s="608"/>
      <c r="G37" s="608"/>
      <c r="H37" s="608"/>
      <c r="I37" s="608"/>
      <c r="J37" s="608"/>
      <c r="K37" s="608"/>
      <c r="L37" s="608"/>
      <c r="M37" s="608"/>
      <c r="N37" s="608"/>
      <c r="O37" s="608"/>
      <c r="P37" s="608"/>
      <c r="Q37" s="609"/>
      <c r="R37" s="610">
        <v>75219</v>
      </c>
      <c r="S37" s="611"/>
      <c r="T37" s="611"/>
      <c r="U37" s="611"/>
      <c r="V37" s="611"/>
      <c r="W37" s="611"/>
      <c r="X37" s="611"/>
      <c r="Y37" s="612"/>
      <c r="Z37" s="613">
        <v>1.3</v>
      </c>
      <c r="AA37" s="613"/>
      <c r="AB37" s="613"/>
      <c r="AC37" s="613"/>
      <c r="AD37" s="614">
        <v>173</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177555</v>
      </c>
      <c r="BA37" s="611"/>
      <c r="BB37" s="611"/>
      <c r="BC37" s="611"/>
      <c r="BD37" s="642"/>
      <c r="BE37" s="642"/>
      <c r="BF37" s="665"/>
      <c r="BG37" s="607" t="s">
        <v>332</v>
      </c>
      <c r="BH37" s="608"/>
      <c r="BI37" s="608"/>
      <c r="BJ37" s="608"/>
      <c r="BK37" s="608"/>
      <c r="BL37" s="608"/>
      <c r="BM37" s="608"/>
      <c r="BN37" s="608"/>
      <c r="BO37" s="608"/>
      <c r="BP37" s="608"/>
      <c r="BQ37" s="608"/>
      <c r="BR37" s="608"/>
      <c r="BS37" s="608"/>
      <c r="BT37" s="608"/>
      <c r="BU37" s="609"/>
      <c r="BV37" s="610">
        <v>6319</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200149</v>
      </c>
      <c r="CS37" s="642"/>
      <c r="CT37" s="642"/>
      <c r="CU37" s="642"/>
      <c r="CV37" s="642"/>
      <c r="CW37" s="642"/>
      <c r="CX37" s="642"/>
      <c r="CY37" s="643"/>
      <c r="CZ37" s="615">
        <v>3.6</v>
      </c>
      <c r="DA37" s="640"/>
      <c r="DB37" s="640"/>
      <c r="DC37" s="644"/>
      <c r="DD37" s="619">
        <v>200149</v>
      </c>
      <c r="DE37" s="642"/>
      <c r="DF37" s="642"/>
      <c r="DG37" s="642"/>
      <c r="DH37" s="642"/>
      <c r="DI37" s="642"/>
      <c r="DJ37" s="642"/>
      <c r="DK37" s="643"/>
      <c r="DL37" s="619">
        <v>193307</v>
      </c>
      <c r="DM37" s="642"/>
      <c r="DN37" s="642"/>
      <c r="DO37" s="642"/>
      <c r="DP37" s="642"/>
      <c r="DQ37" s="642"/>
      <c r="DR37" s="642"/>
      <c r="DS37" s="642"/>
      <c r="DT37" s="642"/>
      <c r="DU37" s="642"/>
      <c r="DV37" s="643"/>
      <c r="DW37" s="615">
        <v>6.1</v>
      </c>
      <c r="DX37" s="640"/>
      <c r="DY37" s="640"/>
      <c r="DZ37" s="640"/>
      <c r="EA37" s="640"/>
      <c r="EB37" s="640"/>
      <c r="EC37" s="641"/>
    </row>
    <row r="38" spans="2:133" ht="11.25" customHeight="1">
      <c r="B38" s="607" t="s">
        <v>334</v>
      </c>
      <c r="C38" s="608"/>
      <c r="D38" s="608"/>
      <c r="E38" s="608"/>
      <c r="F38" s="608"/>
      <c r="G38" s="608"/>
      <c r="H38" s="608"/>
      <c r="I38" s="608"/>
      <c r="J38" s="608"/>
      <c r="K38" s="608"/>
      <c r="L38" s="608"/>
      <c r="M38" s="608"/>
      <c r="N38" s="608"/>
      <c r="O38" s="608"/>
      <c r="P38" s="608"/>
      <c r="Q38" s="609"/>
      <c r="R38" s="610">
        <v>487599</v>
      </c>
      <c r="S38" s="611"/>
      <c r="T38" s="611"/>
      <c r="U38" s="611"/>
      <c r="V38" s="611"/>
      <c r="W38" s="611"/>
      <c r="X38" s="611"/>
      <c r="Y38" s="612"/>
      <c r="Z38" s="613">
        <v>8.1999999999999993</v>
      </c>
      <c r="AA38" s="613"/>
      <c r="AB38" s="613"/>
      <c r="AC38" s="613"/>
      <c r="AD38" s="614" t="s">
        <v>131</v>
      </c>
      <c r="AE38" s="614"/>
      <c r="AF38" s="614"/>
      <c r="AG38" s="614"/>
      <c r="AH38" s="614"/>
      <c r="AI38" s="614"/>
      <c r="AJ38" s="614"/>
      <c r="AK38" s="614"/>
      <c r="AL38" s="615" t="s">
        <v>131</v>
      </c>
      <c r="AM38" s="616"/>
      <c r="AN38" s="616"/>
      <c r="AO38" s="617"/>
      <c r="AQ38" s="673" t="s">
        <v>335</v>
      </c>
      <c r="AR38" s="674"/>
      <c r="AS38" s="674"/>
      <c r="AT38" s="674"/>
      <c r="AU38" s="674"/>
      <c r="AV38" s="674"/>
      <c r="AW38" s="674"/>
      <c r="AX38" s="674"/>
      <c r="AY38" s="675"/>
      <c r="AZ38" s="610">
        <v>22792</v>
      </c>
      <c r="BA38" s="611"/>
      <c r="BB38" s="611"/>
      <c r="BC38" s="611"/>
      <c r="BD38" s="642"/>
      <c r="BE38" s="642"/>
      <c r="BF38" s="665"/>
      <c r="BG38" s="607" t="s">
        <v>336</v>
      </c>
      <c r="BH38" s="608"/>
      <c r="BI38" s="608"/>
      <c r="BJ38" s="608"/>
      <c r="BK38" s="608"/>
      <c r="BL38" s="608"/>
      <c r="BM38" s="608"/>
      <c r="BN38" s="608"/>
      <c r="BO38" s="608"/>
      <c r="BP38" s="608"/>
      <c r="BQ38" s="608"/>
      <c r="BR38" s="608"/>
      <c r="BS38" s="608"/>
      <c r="BT38" s="608"/>
      <c r="BU38" s="609"/>
      <c r="BV38" s="610">
        <v>635</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302849</v>
      </c>
      <c r="CS38" s="611"/>
      <c r="CT38" s="611"/>
      <c r="CU38" s="611"/>
      <c r="CV38" s="611"/>
      <c r="CW38" s="611"/>
      <c r="CX38" s="611"/>
      <c r="CY38" s="612"/>
      <c r="CZ38" s="615">
        <v>5.4</v>
      </c>
      <c r="DA38" s="640"/>
      <c r="DB38" s="640"/>
      <c r="DC38" s="644"/>
      <c r="DD38" s="619">
        <v>238881</v>
      </c>
      <c r="DE38" s="611"/>
      <c r="DF38" s="611"/>
      <c r="DG38" s="611"/>
      <c r="DH38" s="611"/>
      <c r="DI38" s="611"/>
      <c r="DJ38" s="611"/>
      <c r="DK38" s="612"/>
      <c r="DL38" s="619">
        <v>220176</v>
      </c>
      <c r="DM38" s="611"/>
      <c r="DN38" s="611"/>
      <c r="DO38" s="611"/>
      <c r="DP38" s="611"/>
      <c r="DQ38" s="611"/>
      <c r="DR38" s="611"/>
      <c r="DS38" s="611"/>
      <c r="DT38" s="611"/>
      <c r="DU38" s="611"/>
      <c r="DV38" s="612"/>
      <c r="DW38" s="615">
        <v>7</v>
      </c>
      <c r="DX38" s="640"/>
      <c r="DY38" s="640"/>
      <c r="DZ38" s="640"/>
      <c r="EA38" s="640"/>
      <c r="EB38" s="640"/>
      <c r="EC38" s="641"/>
    </row>
    <row r="39" spans="2:133" ht="11.25" customHeight="1">
      <c r="B39" s="607" t="s">
        <v>338</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131</v>
      </c>
      <c r="AA39" s="613"/>
      <c r="AB39" s="613"/>
      <c r="AC39" s="613"/>
      <c r="AD39" s="614" t="s">
        <v>131</v>
      </c>
      <c r="AE39" s="614"/>
      <c r="AF39" s="614"/>
      <c r="AG39" s="614"/>
      <c r="AH39" s="614"/>
      <c r="AI39" s="614"/>
      <c r="AJ39" s="614"/>
      <c r="AK39" s="614"/>
      <c r="AL39" s="615" t="s">
        <v>175</v>
      </c>
      <c r="AM39" s="616"/>
      <c r="AN39" s="616"/>
      <c r="AO39" s="617"/>
      <c r="AQ39" s="673" t="s">
        <v>339</v>
      </c>
      <c r="AR39" s="674"/>
      <c r="AS39" s="674"/>
      <c r="AT39" s="674"/>
      <c r="AU39" s="674"/>
      <c r="AV39" s="674"/>
      <c r="AW39" s="674"/>
      <c r="AX39" s="674"/>
      <c r="AY39" s="675"/>
      <c r="AZ39" s="610">
        <v>10334</v>
      </c>
      <c r="BA39" s="611"/>
      <c r="BB39" s="611"/>
      <c r="BC39" s="611"/>
      <c r="BD39" s="642"/>
      <c r="BE39" s="642"/>
      <c r="BF39" s="665"/>
      <c r="BG39" s="607" t="s">
        <v>340</v>
      </c>
      <c r="BH39" s="608"/>
      <c r="BI39" s="608"/>
      <c r="BJ39" s="608"/>
      <c r="BK39" s="608"/>
      <c r="BL39" s="608"/>
      <c r="BM39" s="608"/>
      <c r="BN39" s="608"/>
      <c r="BO39" s="608"/>
      <c r="BP39" s="608"/>
      <c r="BQ39" s="608"/>
      <c r="BR39" s="608"/>
      <c r="BS39" s="608"/>
      <c r="BT39" s="608"/>
      <c r="BU39" s="609"/>
      <c r="BV39" s="610">
        <v>944</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191820</v>
      </c>
      <c r="CS39" s="642"/>
      <c r="CT39" s="642"/>
      <c r="CU39" s="642"/>
      <c r="CV39" s="642"/>
      <c r="CW39" s="642"/>
      <c r="CX39" s="642"/>
      <c r="CY39" s="643"/>
      <c r="CZ39" s="615">
        <v>3.4</v>
      </c>
      <c r="DA39" s="640"/>
      <c r="DB39" s="640"/>
      <c r="DC39" s="644"/>
      <c r="DD39" s="619">
        <v>83001</v>
      </c>
      <c r="DE39" s="642"/>
      <c r="DF39" s="642"/>
      <c r="DG39" s="642"/>
      <c r="DH39" s="642"/>
      <c r="DI39" s="642"/>
      <c r="DJ39" s="642"/>
      <c r="DK39" s="643"/>
      <c r="DL39" s="619" t="s">
        <v>131</v>
      </c>
      <c r="DM39" s="642"/>
      <c r="DN39" s="642"/>
      <c r="DO39" s="642"/>
      <c r="DP39" s="642"/>
      <c r="DQ39" s="642"/>
      <c r="DR39" s="642"/>
      <c r="DS39" s="642"/>
      <c r="DT39" s="642"/>
      <c r="DU39" s="642"/>
      <c r="DV39" s="643"/>
      <c r="DW39" s="615" t="s">
        <v>175</v>
      </c>
      <c r="DX39" s="640"/>
      <c r="DY39" s="640"/>
      <c r="DZ39" s="640"/>
      <c r="EA39" s="640"/>
      <c r="EB39" s="640"/>
      <c r="EC39" s="641"/>
    </row>
    <row r="40" spans="2:133" ht="11.25" customHeight="1">
      <c r="B40" s="607" t="s">
        <v>342</v>
      </c>
      <c r="C40" s="608"/>
      <c r="D40" s="608"/>
      <c r="E40" s="608"/>
      <c r="F40" s="608"/>
      <c r="G40" s="608"/>
      <c r="H40" s="608"/>
      <c r="I40" s="608"/>
      <c r="J40" s="608"/>
      <c r="K40" s="608"/>
      <c r="L40" s="608"/>
      <c r="M40" s="608"/>
      <c r="N40" s="608"/>
      <c r="O40" s="608"/>
      <c r="P40" s="608"/>
      <c r="Q40" s="609"/>
      <c r="R40" s="610">
        <v>25399</v>
      </c>
      <c r="S40" s="611"/>
      <c r="T40" s="611"/>
      <c r="U40" s="611"/>
      <c r="V40" s="611"/>
      <c r="W40" s="611"/>
      <c r="X40" s="611"/>
      <c r="Y40" s="612"/>
      <c r="Z40" s="613">
        <v>0.4</v>
      </c>
      <c r="AA40" s="613"/>
      <c r="AB40" s="613"/>
      <c r="AC40" s="613"/>
      <c r="AD40" s="614" t="s">
        <v>131</v>
      </c>
      <c r="AE40" s="614"/>
      <c r="AF40" s="614"/>
      <c r="AG40" s="614"/>
      <c r="AH40" s="614"/>
      <c r="AI40" s="614"/>
      <c r="AJ40" s="614"/>
      <c r="AK40" s="614"/>
      <c r="AL40" s="615" t="s">
        <v>131</v>
      </c>
      <c r="AM40" s="616"/>
      <c r="AN40" s="616"/>
      <c r="AO40" s="617"/>
      <c r="AQ40" s="673" t="s">
        <v>343</v>
      </c>
      <c r="AR40" s="674"/>
      <c r="AS40" s="674"/>
      <c r="AT40" s="674"/>
      <c r="AU40" s="674"/>
      <c r="AV40" s="674"/>
      <c r="AW40" s="674"/>
      <c r="AX40" s="674"/>
      <c r="AY40" s="675"/>
      <c r="AZ40" s="610" t="s">
        <v>131</v>
      </c>
      <c r="BA40" s="611"/>
      <c r="BB40" s="611"/>
      <c r="BC40" s="611"/>
      <c r="BD40" s="642"/>
      <c r="BE40" s="642"/>
      <c r="BF40" s="665"/>
      <c r="BG40" s="658" t="s">
        <v>344</v>
      </c>
      <c r="BH40" s="659"/>
      <c r="BI40" s="659"/>
      <c r="BJ40" s="659"/>
      <c r="BK40" s="659"/>
      <c r="BL40" s="217"/>
      <c r="BM40" s="608" t="s">
        <v>345</v>
      </c>
      <c r="BN40" s="608"/>
      <c r="BO40" s="608"/>
      <c r="BP40" s="608"/>
      <c r="BQ40" s="608"/>
      <c r="BR40" s="608"/>
      <c r="BS40" s="608"/>
      <c r="BT40" s="608"/>
      <c r="BU40" s="609"/>
      <c r="BV40" s="610">
        <v>93</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28620</v>
      </c>
      <c r="CS40" s="611"/>
      <c r="CT40" s="611"/>
      <c r="CU40" s="611"/>
      <c r="CV40" s="611"/>
      <c r="CW40" s="611"/>
      <c r="CX40" s="611"/>
      <c r="CY40" s="612"/>
      <c r="CZ40" s="615">
        <v>0.5</v>
      </c>
      <c r="DA40" s="640"/>
      <c r="DB40" s="640"/>
      <c r="DC40" s="644"/>
      <c r="DD40" s="619">
        <v>21806</v>
      </c>
      <c r="DE40" s="611"/>
      <c r="DF40" s="611"/>
      <c r="DG40" s="611"/>
      <c r="DH40" s="611"/>
      <c r="DI40" s="611"/>
      <c r="DJ40" s="611"/>
      <c r="DK40" s="612"/>
      <c r="DL40" s="619">
        <v>21806</v>
      </c>
      <c r="DM40" s="611"/>
      <c r="DN40" s="611"/>
      <c r="DO40" s="611"/>
      <c r="DP40" s="611"/>
      <c r="DQ40" s="611"/>
      <c r="DR40" s="611"/>
      <c r="DS40" s="611"/>
      <c r="DT40" s="611"/>
      <c r="DU40" s="611"/>
      <c r="DV40" s="612"/>
      <c r="DW40" s="615">
        <v>0.7</v>
      </c>
      <c r="DX40" s="640"/>
      <c r="DY40" s="640"/>
      <c r="DZ40" s="640"/>
      <c r="EA40" s="640"/>
      <c r="EB40" s="640"/>
      <c r="EC40" s="641"/>
    </row>
    <row r="41" spans="2:133" ht="11.25" customHeight="1">
      <c r="B41" s="631" t="s">
        <v>347</v>
      </c>
      <c r="C41" s="632"/>
      <c r="D41" s="632"/>
      <c r="E41" s="632"/>
      <c r="F41" s="632"/>
      <c r="G41" s="632"/>
      <c r="H41" s="632"/>
      <c r="I41" s="632"/>
      <c r="J41" s="632"/>
      <c r="K41" s="632"/>
      <c r="L41" s="632"/>
      <c r="M41" s="632"/>
      <c r="N41" s="632"/>
      <c r="O41" s="632"/>
      <c r="P41" s="632"/>
      <c r="Q41" s="633"/>
      <c r="R41" s="682">
        <v>5921324</v>
      </c>
      <c r="S41" s="683"/>
      <c r="T41" s="683"/>
      <c r="U41" s="683"/>
      <c r="V41" s="683"/>
      <c r="W41" s="683"/>
      <c r="X41" s="683"/>
      <c r="Y41" s="687"/>
      <c r="Z41" s="688">
        <v>100</v>
      </c>
      <c r="AA41" s="688"/>
      <c r="AB41" s="688"/>
      <c r="AC41" s="688"/>
      <c r="AD41" s="689">
        <v>3124194</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44469</v>
      </c>
      <c r="BA41" s="611"/>
      <c r="BB41" s="611"/>
      <c r="BC41" s="611"/>
      <c r="BD41" s="642"/>
      <c r="BE41" s="642"/>
      <c r="BF41" s="665"/>
      <c r="BG41" s="658"/>
      <c r="BH41" s="659"/>
      <c r="BI41" s="659"/>
      <c r="BJ41" s="659"/>
      <c r="BK41" s="659"/>
      <c r="BL41" s="217"/>
      <c r="BM41" s="608" t="s">
        <v>349</v>
      </c>
      <c r="BN41" s="608"/>
      <c r="BO41" s="608"/>
      <c r="BP41" s="608"/>
      <c r="BQ41" s="608"/>
      <c r="BR41" s="608"/>
      <c r="BS41" s="608"/>
      <c r="BT41" s="608"/>
      <c r="BU41" s="609"/>
      <c r="BV41" s="610" t="s">
        <v>350</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350</v>
      </c>
      <c r="CS41" s="642"/>
      <c r="CT41" s="642"/>
      <c r="CU41" s="642"/>
      <c r="CV41" s="642"/>
      <c r="CW41" s="642"/>
      <c r="CX41" s="642"/>
      <c r="CY41" s="643"/>
      <c r="CZ41" s="615" t="s">
        <v>131</v>
      </c>
      <c r="DA41" s="640"/>
      <c r="DB41" s="640"/>
      <c r="DC41" s="644"/>
      <c r="DD41" s="619" t="s">
        <v>131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352</v>
      </c>
      <c r="AR42" s="680"/>
      <c r="AS42" s="680"/>
      <c r="AT42" s="680"/>
      <c r="AU42" s="680"/>
      <c r="AV42" s="680"/>
      <c r="AW42" s="680"/>
      <c r="AX42" s="680"/>
      <c r="AY42" s="681"/>
      <c r="AZ42" s="682">
        <v>225254</v>
      </c>
      <c r="BA42" s="683"/>
      <c r="BB42" s="683"/>
      <c r="BC42" s="683"/>
      <c r="BD42" s="669"/>
      <c r="BE42" s="669"/>
      <c r="BF42" s="671"/>
      <c r="BG42" s="660"/>
      <c r="BH42" s="661"/>
      <c r="BI42" s="661"/>
      <c r="BJ42" s="661"/>
      <c r="BK42" s="661"/>
      <c r="BL42" s="218"/>
      <c r="BM42" s="632" t="s">
        <v>353</v>
      </c>
      <c r="BN42" s="632"/>
      <c r="BO42" s="632"/>
      <c r="BP42" s="632"/>
      <c r="BQ42" s="632"/>
      <c r="BR42" s="632"/>
      <c r="BS42" s="632"/>
      <c r="BT42" s="632"/>
      <c r="BU42" s="633"/>
      <c r="BV42" s="682">
        <v>456</v>
      </c>
      <c r="BW42" s="683"/>
      <c r="BX42" s="683"/>
      <c r="BY42" s="683"/>
      <c r="BZ42" s="683"/>
      <c r="CA42" s="683"/>
      <c r="CB42" s="692"/>
      <c r="CD42" s="607" t="s">
        <v>354</v>
      </c>
      <c r="CE42" s="608"/>
      <c r="CF42" s="608"/>
      <c r="CG42" s="608"/>
      <c r="CH42" s="608"/>
      <c r="CI42" s="608"/>
      <c r="CJ42" s="608"/>
      <c r="CK42" s="608"/>
      <c r="CL42" s="608"/>
      <c r="CM42" s="608"/>
      <c r="CN42" s="608"/>
      <c r="CO42" s="608"/>
      <c r="CP42" s="608"/>
      <c r="CQ42" s="609"/>
      <c r="CR42" s="610">
        <v>1418313</v>
      </c>
      <c r="CS42" s="642"/>
      <c r="CT42" s="642"/>
      <c r="CU42" s="642"/>
      <c r="CV42" s="642"/>
      <c r="CW42" s="642"/>
      <c r="CX42" s="642"/>
      <c r="CY42" s="643"/>
      <c r="CZ42" s="615">
        <v>25.2</v>
      </c>
      <c r="DA42" s="640"/>
      <c r="DB42" s="640"/>
      <c r="DC42" s="644"/>
      <c r="DD42" s="619">
        <v>432813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355</v>
      </c>
      <c r="CD43" s="607" t="s">
        <v>356</v>
      </c>
      <c r="CE43" s="608"/>
      <c r="CF43" s="608"/>
      <c r="CG43" s="608"/>
      <c r="CH43" s="608"/>
      <c r="CI43" s="608"/>
      <c r="CJ43" s="608"/>
      <c r="CK43" s="608"/>
      <c r="CL43" s="608"/>
      <c r="CM43" s="608"/>
      <c r="CN43" s="608"/>
      <c r="CO43" s="608"/>
      <c r="CP43" s="608"/>
      <c r="CQ43" s="609"/>
      <c r="CR43" s="610">
        <v>46881</v>
      </c>
      <c r="CS43" s="642"/>
      <c r="CT43" s="642"/>
      <c r="CU43" s="642"/>
      <c r="CV43" s="642"/>
      <c r="CW43" s="642"/>
      <c r="CX43" s="642"/>
      <c r="CY43" s="643"/>
      <c r="CZ43" s="615">
        <v>0.8</v>
      </c>
      <c r="DA43" s="640"/>
      <c r="DB43" s="640"/>
      <c r="DC43" s="644"/>
      <c r="DD43" s="619">
        <v>46881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304</v>
      </c>
      <c r="CE44" s="647"/>
      <c r="CF44" s="607" t="s">
        <v>358</v>
      </c>
      <c r="CG44" s="608"/>
      <c r="CH44" s="608"/>
      <c r="CI44" s="608"/>
      <c r="CJ44" s="608"/>
      <c r="CK44" s="608"/>
      <c r="CL44" s="608"/>
      <c r="CM44" s="608"/>
      <c r="CN44" s="608"/>
      <c r="CO44" s="608"/>
      <c r="CP44" s="608"/>
      <c r="CQ44" s="609"/>
      <c r="CR44" s="610">
        <v>927217</v>
      </c>
      <c r="CS44" s="611"/>
      <c r="CT44" s="611"/>
      <c r="CU44" s="611"/>
      <c r="CV44" s="611"/>
      <c r="CW44" s="611"/>
      <c r="CX44" s="611"/>
      <c r="CY44" s="612"/>
      <c r="CZ44" s="615">
        <v>16.5</v>
      </c>
      <c r="DA44" s="616"/>
      <c r="DB44" s="616"/>
      <c r="DC44" s="622"/>
      <c r="DD44" s="619">
        <v>307598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360</v>
      </c>
      <c r="CG45" s="608"/>
      <c r="CH45" s="608"/>
      <c r="CI45" s="608"/>
      <c r="CJ45" s="608"/>
      <c r="CK45" s="608"/>
      <c r="CL45" s="608"/>
      <c r="CM45" s="608"/>
      <c r="CN45" s="608"/>
      <c r="CO45" s="608"/>
      <c r="CP45" s="608"/>
      <c r="CQ45" s="609"/>
      <c r="CR45" s="610">
        <v>272155</v>
      </c>
      <c r="CS45" s="642"/>
      <c r="CT45" s="642"/>
      <c r="CU45" s="642"/>
      <c r="CV45" s="642"/>
      <c r="CW45" s="642"/>
      <c r="CX45" s="642"/>
      <c r="CY45" s="643"/>
      <c r="CZ45" s="615">
        <v>4.8</v>
      </c>
      <c r="DA45" s="640"/>
      <c r="DB45" s="640"/>
      <c r="DC45" s="644"/>
      <c r="DD45" s="619">
        <v>14509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361</v>
      </c>
      <c r="CG46" s="608"/>
      <c r="CH46" s="608"/>
      <c r="CI46" s="608"/>
      <c r="CJ46" s="608"/>
      <c r="CK46" s="608"/>
      <c r="CL46" s="608"/>
      <c r="CM46" s="608"/>
      <c r="CN46" s="608"/>
      <c r="CO46" s="608"/>
      <c r="CP46" s="608"/>
      <c r="CQ46" s="609"/>
      <c r="CR46" s="610">
        <v>615012</v>
      </c>
      <c r="CS46" s="611"/>
      <c r="CT46" s="611"/>
      <c r="CU46" s="611"/>
      <c r="CV46" s="611"/>
      <c r="CW46" s="611"/>
      <c r="CX46" s="611"/>
      <c r="CY46" s="612"/>
      <c r="CZ46" s="615">
        <v>10.9</v>
      </c>
      <c r="DA46" s="616"/>
      <c r="DB46" s="616"/>
      <c r="DC46" s="622"/>
      <c r="DD46" s="619">
        <v>280839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362</v>
      </c>
      <c r="CG47" s="608"/>
      <c r="CH47" s="608"/>
      <c r="CI47" s="608"/>
      <c r="CJ47" s="608"/>
      <c r="CK47" s="608"/>
      <c r="CL47" s="608"/>
      <c r="CM47" s="608"/>
      <c r="CN47" s="608"/>
      <c r="CO47" s="608"/>
      <c r="CP47" s="608"/>
      <c r="CQ47" s="609"/>
      <c r="CR47" s="610">
        <v>491096</v>
      </c>
      <c r="CS47" s="642"/>
      <c r="CT47" s="642"/>
      <c r="CU47" s="642"/>
      <c r="CV47" s="642"/>
      <c r="CW47" s="642"/>
      <c r="CX47" s="642"/>
      <c r="CY47" s="643"/>
      <c r="CZ47" s="615">
        <v>8.6999999999999993</v>
      </c>
      <c r="DA47" s="640"/>
      <c r="DB47" s="640"/>
      <c r="DC47" s="644"/>
      <c r="DD47" s="619">
        <v>125215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363</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364</v>
      </c>
      <c r="CE49" s="632"/>
      <c r="CF49" s="632"/>
      <c r="CG49" s="632"/>
      <c r="CH49" s="632"/>
      <c r="CI49" s="632"/>
      <c r="CJ49" s="632"/>
      <c r="CK49" s="632"/>
      <c r="CL49" s="632"/>
      <c r="CM49" s="632"/>
      <c r="CN49" s="632"/>
      <c r="CO49" s="632"/>
      <c r="CP49" s="632"/>
      <c r="CQ49" s="633"/>
      <c r="CR49" s="682">
        <v>5619921</v>
      </c>
      <c r="CS49" s="669"/>
      <c r="CT49" s="669"/>
      <c r="CU49" s="669"/>
      <c r="CV49" s="669"/>
      <c r="CW49" s="669"/>
      <c r="CX49" s="669"/>
      <c r="CY49" s="698"/>
      <c r="CZ49" s="690">
        <v>100</v>
      </c>
      <c r="DA49" s="699"/>
      <c r="DB49" s="699"/>
      <c r="DC49" s="700"/>
      <c r="DD49" s="701">
        <v>3630527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Tjk51+0+WWbzH6Mcrx76hks7rB93N6GmG+m9zG2FvOIBiIkZFnHJJ4Vc5WCGf35WomghDIQgp6CE1cmgy5TLQ==" saltValue="1ubXrm0RvbvOkX8AvGc4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8"/>
    </row>
    <row r="6" spans="1:131" s="229"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c r="A7" s="230">
        <v>1</v>
      </c>
      <c r="B7" s="736" t="s">
        <v>387</v>
      </c>
      <c r="C7" s="737"/>
      <c r="D7" s="737"/>
      <c r="E7" s="737"/>
      <c r="F7" s="737"/>
      <c r="G7" s="737"/>
      <c r="H7" s="737"/>
      <c r="I7" s="737"/>
      <c r="J7" s="737"/>
      <c r="K7" s="737"/>
      <c r="L7" s="737"/>
      <c r="M7" s="737"/>
      <c r="N7" s="737"/>
      <c r="O7" s="737"/>
      <c r="P7" s="738"/>
      <c r="Q7" s="739">
        <v>5914</v>
      </c>
      <c r="R7" s="740"/>
      <c r="S7" s="740"/>
      <c r="T7" s="740"/>
      <c r="U7" s="740"/>
      <c r="V7" s="740">
        <v>5613</v>
      </c>
      <c r="W7" s="740"/>
      <c r="X7" s="740"/>
      <c r="Y7" s="740"/>
      <c r="Z7" s="740"/>
      <c r="AA7" s="740">
        <v>301</v>
      </c>
      <c r="AB7" s="740"/>
      <c r="AC7" s="740"/>
      <c r="AD7" s="740"/>
      <c r="AE7" s="741"/>
      <c r="AF7" s="742">
        <v>53</v>
      </c>
      <c r="AG7" s="743"/>
      <c r="AH7" s="743"/>
      <c r="AI7" s="743"/>
      <c r="AJ7" s="744"/>
      <c r="AK7" s="745">
        <v>115</v>
      </c>
      <c r="AL7" s="746"/>
      <c r="AM7" s="746"/>
      <c r="AN7" s="746"/>
      <c r="AO7" s="746"/>
      <c r="AP7" s="746">
        <v>7056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600</v>
      </c>
      <c r="BT7" s="734"/>
      <c r="BU7" s="734"/>
      <c r="BV7" s="734"/>
      <c r="BW7" s="734"/>
      <c r="BX7" s="734"/>
      <c r="BY7" s="734"/>
      <c r="BZ7" s="734"/>
      <c r="CA7" s="734"/>
      <c r="CB7" s="734"/>
      <c r="CC7" s="734"/>
      <c r="CD7" s="734"/>
      <c r="CE7" s="734"/>
      <c r="CF7" s="734"/>
      <c r="CG7" s="749"/>
      <c r="CH7" s="730">
        <v>-4</v>
      </c>
      <c r="CI7" s="731"/>
      <c r="CJ7" s="731"/>
      <c r="CK7" s="731"/>
      <c r="CL7" s="732"/>
      <c r="CM7" s="730">
        <v>22</v>
      </c>
      <c r="CN7" s="731"/>
      <c r="CO7" s="731"/>
      <c r="CP7" s="731"/>
      <c r="CQ7" s="732"/>
      <c r="CR7" s="730">
        <v>12</v>
      </c>
      <c r="CS7" s="731"/>
      <c r="CT7" s="731"/>
      <c r="CU7" s="731"/>
      <c r="CV7" s="732"/>
      <c r="CW7" s="730">
        <v>1</v>
      </c>
      <c r="CX7" s="731"/>
      <c r="CY7" s="731"/>
      <c r="CZ7" s="731"/>
      <c r="DA7" s="732"/>
      <c r="DB7" s="730" t="s">
        <v>603</v>
      </c>
      <c r="DC7" s="731"/>
      <c r="DD7" s="731"/>
      <c r="DE7" s="731"/>
      <c r="DF7" s="732"/>
      <c r="DG7" s="730" t="s">
        <v>603</v>
      </c>
      <c r="DH7" s="731"/>
      <c r="DI7" s="731"/>
      <c r="DJ7" s="731"/>
      <c r="DK7" s="732"/>
      <c r="DL7" s="730" t="s">
        <v>603</v>
      </c>
      <c r="DM7" s="731"/>
      <c r="DN7" s="731"/>
      <c r="DO7" s="731"/>
      <c r="DP7" s="732"/>
      <c r="DQ7" s="730" t="s">
        <v>603</v>
      </c>
      <c r="DR7" s="731"/>
      <c r="DS7" s="731"/>
      <c r="DT7" s="731"/>
      <c r="DU7" s="732"/>
      <c r="DV7" s="733"/>
      <c r="DW7" s="734"/>
      <c r="DX7" s="734"/>
      <c r="DY7" s="734"/>
      <c r="DZ7" s="735"/>
      <c r="EA7" s="228"/>
    </row>
    <row r="8" spans="1:131" s="229" customFormat="1" ht="26.25" customHeight="1">
      <c r="A8" s="232">
        <v>2</v>
      </c>
      <c r="B8" s="767" t="s">
        <v>388</v>
      </c>
      <c r="C8" s="768"/>
      <c r="D8" s="768"/>
      <c r="E8" s="768"/>
      <c r="F8" s="768"/>
      <c r="G8" s="768"/>
      <c r="H8" s="768"/>
      <c r="I8" s="768"/>
      <c r="J8" s="768"/>
      <c r="K8" s="768"/>
      <c r="L8" s="768"/>
      <c r="M8" s="768"/>
      <c r="N8" s="768"/>
      <c r="O8" s="768"/>
      <c r="P8" s="769"/>
      <c r="Q8" s="770">
        <v>14</v>
      </c>
      <c r="R8" s="771"/>
      <c r="S8" s="771"/>
      <c r="T8" s="771"/>
      <c r="U8" s="771"/>
      <c r="V8" s="771">
        <v>14</v>
      </c>
      <c r="W8" s="771"/>
      <c r="X8" s="771"/>
      <c r="Y8" s="771"/>
      <c r="Z8" s="771"/>
      <c r="AA8" s="771">
        <v>0</v>
      </c>
      <c r="AB8" s="771"/>
      <c r="AC8" s="771"/>
      <c r="AD8" s="771"/>
      <c r="AE8" s="772"/>
      <c r="AF8" s="773">
        <v>0</v>
      </c>
      <c r="AG8" s="774"/>
      <c r="AH8" s="774"/>
      <c r="AI8" s="774"/>
      <c r="AJ8" s="775"/>
      <c r="AK8" s="756">
        <v>7</v>
      </c>
      <c r="AL8" s="757"/>
      <c r="AM8" s="757"/>
      <c r="AN8" s="757"/>
      <c r="AO8" s="757"/>
      <c r="AP8" s="757" t="s">
        <v>591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601</v>
      </c>
      <c r="BT8" s="761"/>
      <c r="BU8" s="761"/>
      <c r="BV8" s="761"/>
      <c r="BW8" s="761"/>
      <c r="BX8" s="761"/>
      <c r="BY8" s="761"/>
      <c r="BZ8" s="761"/>
      <c r="CA8" s="761"/>
      <c r="CB8" s="761"/>
      <c r="CC8" s="761"/>
      <c r="CD8" s="761"/>
      <c r="CE8" s="761"/>
      <c r="CF8" s="761"/>
      <c r="CG8" s="762"/>
      <c r="CH8" s="763">
        <v>11</v>
      </c>
      <c r="CI8" s="764"/>
      <c r="CJ8" s="764"/>
      <c r="CK8" s="764"/>
      <c r="CL8" s="765"/>
      <c r="CM8" s="763">
        <v>53</v>
      </c>
      <c r="CN8" s="764"/>
      <c r="CO8" s="764"/>
      <c r="CP8" s="764"/>
      <c r="CQ8" s="765"/>
      <c r="CR8" s="763">
        <v>50</v>
      </c>
      <c r="CS8" s="764"/>
      <c r="CT8" s="764"/>
      <c r="CU8" s="764"/>
      <c r="CV8" s="765"/>
      <c r="CW8" s="763">
        <v>20</v>
      </c>
      <c r="CX8" s="764"/>
      <c r="CY8" s="764"/>
      <c r="CZ8" s="764"/>
      <c r="DA8" s="765"/>
      <c r="DB8" s="763" t="s">
        <v>603</v>
      </c>
      <c r="DC8" s="764"/>
      <c r="DD8" s="764"/>
      <c r="DE8" s="764"/>
      <c r="DF8" s="765"/>
      <c r="DG8" s="763" t="s">
        <v>603</v>
      </c>
      <c r="DH8" s="764"/>
      <c r="DI8" s="764"/>
      <c r="DJ8" s="764"/>
      <c r="DK8" s="765"/>
      <c r="DL8" s="763" t="s">
        <v>603</v>
      </c>
      <c r="DM8" s="764"/>
      <c r="DN8" s="764"/>
      <c r="DO8" s="764"/>
      <c r="DP8" s="765"/>
      <c r="DQ8" s="763" t="s">
        <v>603</v>
      </c>
      <c r="DR8" s="764"/>
      <c r="DS8" s="764"/>
      <c r="DT8" s="764"/>
      <c r="DU8" s="765"/>
      <c r="DV8" s="760"/>
      <c r="DW8" s="761"/>
      <c r="DX8" s="761"/>
      <c r="DY8" s="761"/>
      <c r="DZ8" s="766"/>
      <c r="EA8" s="228"/>
    </row>
    <row r="9" spans="1:131" s="229" customFormat="1" ht="26.25" customHeight="1">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602</v>
      </c>
      <c r="BT9" s="761"/>
      <c r="BU9" s="761"/>
      <c r="BV9" s="761"/>
      <c r="BW9" s="761"/>
      <c r="BX9" s="761"/>
      <c r="BY9" s="761"/>
      <c r="BZ9" s="761"/>
      <c r="CA9" s="761"/>
      <c r="CB9" s="761"/>
      <c r="CC9" s="761"/>
      <c r="CD9" s="761"/>
      <c r="CE9" s="761"/>
      <c r="CF9" s="761"/>
      <c r="CG9" s="762"/>
      <c r="CH9" s="763">
        <v>49</v>
      </c>
      <c r="CI9" s="764"/>
      <c r="CJ9" s="764"/>
      <c r="CK9" s="764"/>
      <c r="CL9" s="765"/>
      <c r="CM9" s="763">
        <v>-11843</v>
      </c>
      <c r="CN9" s="764"/>
      <c r="CO9" s="764"/>
      <c r="CP9" s="764"/>
      <c r="CQ9" s="765"/>
      <c r="CR9" s="763">
        <v>0</v>
      </c>
      <c r="CS9" s="764"/>
      <c r="CT9" s="764"/>
      <c r="CU9" s="764"/>
      <c r="CV9" s="765"/>
      <c r="CW9" s="763" t="s">
        <v>604</v>
      </c>
      <c r="CX9" s="764"/>
      <c r="CY9" s="764"/>
      <c r="CZ9" s="764"/>
      <c r="DA9" s="765"/>
      <c r="DB9" s="763">
        <v>29</v>
      </c>
      <c r="DC9" s="764"/>
      <c r="DD9" s="764"/>
      <c r="DE9" s="764"/>
      <c r="DF9" s="765"/>
      <c r="DG9" s="763" t="s">
        <v>604</v>
      </c>
      <c r="DH9" s="764"/>
      <c r="DI9" s="764"/>
      <c r="DJ9" s="764"/>
      <c r="DK9" s="765"/>
      <c r="DL9" s="763" t="s">
        <v>604</v>
      </c>
      <c r="DM9" s="764"/>
      <c r="DN9" s="764"/>
      <c r="DO9" s="764"/>
      <c r="DP9" s="765"/>
      <c r="DQ9" s="763" t="s">
        <v>604</v>
      </c>
      <c r="DR9" s="764"/>
      <c r="DS9" s="764"/>
      <c r="DT9" s="764"/>
      <c r="DU9" s="765"/>
      <c r="DV9" s="760"/>
      <c r="DW9" s="761"/>
      <c r="DX9" s="761"/>
      <c r="DY9" s="761"/>
      <c r="DZ9" s="766"/>
      <c r="EA9" s="228"/>
    </row>
    <row r="10" spans="1:131" s="229" customFormat="1" ht="26.25" customHeight="1">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c r="A23" s="234" t="s">
        <v>390</v>
      </c>
      <c r="B23" s="776" t="s">
        <v>391</v>
      </c>
      <c r="C23" s="777"/>
      <c r="D23" s="777"/>
      <c r="E23" s="777"/>
      <c r="F23" s="777"/>
      <c r="G23" s="777"/>
      <c r="H23" s="777"/>
      <c r="I23" s="777"/>
      <c r="J23" s="777"/>
      <c r="K23" s="777"/>
      <c r="L23" s="777"/>
      <c r="M23" s="777"/>
      <c r="N23" s="777"/>
      <c r="O23" s="777"/>
      <c r="P23" s="778"/>
      <c r="Q23" s="779">
        <v>5921</v>
      </c>
      <c r="R23" s="780"/>
      <c r="S23" s="780"/>
      <c r="T23" s="780"/>
      <c r="U23" s="780"/>
      <c r="V23" s="780">
        <v>5620</v>
      </c>
      <c r="W23" s="780"/>
      <c r="X23" s="780"/>
      <c r="Y23" s="780"/>
      <c r="Z23" s="780"/>
      <c r="AA23" s="780">
        <v>301</v>
      </c>
      <c r="AB23" s="780"/>
      <c r="AC23" s="780"/>
      <c r="AD23" s="780"/>
      <c r="AE23" s="781"/>
      <c r="AF23" s="782">
        <v>53</v>
      </c>
      <c r="AG23" s="780"/>
      <c r="AH23" s="780"/>
      <c r="AI23" s="780"/>
      <c r="AJ23" s="783"/>
      <c r="AK23" s="784"/>
      <c r="AL23" s="785"/>
      <c r="AM23" s="785"/>
      <c r="AN23" s="785"/>
      <c r="AO23" s="785"/>
      <c r="AP23" s="780">
        <v>7056</v>
      </c>
      <c r="AQ23" s="780"/>
      <c r="AR23" s="780"/>
      <c r="AS23" s="780"/>
      <c r="AT23" s="780"/>
      <c r="AU23" s="796"/>
      <c r="AV23" s="796"/>
      <c r="AW23" s="796"/>
      <c r="AX23" s="796"/>
      <c r="AY23" s="797"/>
      <c r="AZ23" s="798" t="s">
        <v>392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370</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6">
        <v>1</v>
      </c>
      <c r="B28" s="736" t="s">
        <v>403</v>
      </c>
      <c r="C28" s="737"/>
      <c r="D28" s="737"/>
      <c r="E28" s="737"/>
      <c r="F28" s="737"/>
      <c r="G28" s="737"/>
      <c r="H28" s="737"/>
      <c r="I28" s="737"/>
      <c r="J28" s="737"/>
      <c r="K28" s="737"/>
      <c r="L28" s="737"/>
      <c r="M28" s="737"/>
      <c r="N28" s="737"/>
      <c r="O28" s="737"/>
      <c r="P28" s="738"/>
      <c r="Q28" s="809">
        <v>652</v>
      </c>
      <c r="R28" s="810"/>
      <c r="S28" s="810"/>
      <c r="T28" s="810"/>
      <c r="U28" s="810"/>
      <c r="V28" s="810">
        <v>646</v>
      </c>
      <c r="W28" s="810"/>
      <c r="X28" s="810"/>
      <c r="Y28" s="810"/>
      <c r="Z28" s="810"/>
      <c r="AA28" s="810">
        <v>6</v>
      </c>
      <c r="AB28" s="810"/>
      <c r="AC28" s="810"/>
      <c r="AD28" s="810"/>
      <c r="AE28" s="811"/>
      <c r="AF28" s="812">
        <v>6</v>
      </c>
      <c r="AG28" s="810"/>
      <c r="AH28" s="810"/>
      <c r="AI28" s="810"/>
      <c r="AJ28" s="813"/>
      <c r="AK28" s="814">
        <v>45</v>
      </c>
      <c r="AL28" s="815"/>
      <c r="AM28" s="815"/>
      <c r="AN28" s="815"/>
      <c r="AO28" s="815"/>
      <c r="AP28" s="815" t="s">
        <v>591</v>
      </c>
      <c r="AQ28" s="815"/>
      <c r="AR28" s="815"/>
      <c r="AS28" s="815"/>
      <c r="AT28" s="815"/>
      <c r="AU28" s="815" t="s">
        <v>591</v>
      </c>
      <c r="AV28" s="815"/>
      <c r="AW28" s="815"/>
      <c r="AX28" s="815"/>
      <c r="AY28" s="815"/>
      <c r="AZ28" s="816" t="s">
        <v>591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6">
        <v>2</v>
      </c>
      <c r="B29" s="767" t="s">
        <v>404</v>
      </c>
      <c r="C29" s="768"/>
      <c r="D29" s="768"/>
      <c r="E29" s="768"/>
      <c r="F29" s="768"/>
      <c r="G29" s="768"/>
      <c r="H29" s="768"/>
      <c r="I29" s="768"/>
      <c r="J29" s="768"/>
      <c r="K29" s="768"/>
      <c r="L29" s="768"/>
      <c r="M29" s="768"/>
      <c r="N29" s="768"/>
      <c r="O29" s="768"/>
      <c r="P29" s="769"/>
      <c r="Q29" s="770">
        <v>710</v>
      </c>
      <c r="R29" s="771"/>
      <c r="S29" s="771"/>
      <c r="T29" s="771"/>
      <c r="U29" s="771"/>
      <c r="V29" s="771">
        <v>683</v>
      </c>
      <c r="W29" s="771"/>
      <c r="X29" s="771"/>
      <c r="Y29" s="771"/>
      <c r="Z29" s="771"/>
      <c r="AA29" s="771">
        <v>27</v>
      </c>
      <c r="AB29" s="771"/>
      <c r="AC29" s="771"/>
      <c r="AD29" s="771"/>
      <c r="AE29" s="772"/>
      <c r="AF29" s="773">
        <v>27</v>
      </c>
      <c r="AG29" s="774"/>
      <c r="AH29" s="774"/>
      <c r="AI29" s="774"/>
      <c r="AJ29" s="775"/>
      <c r="AK29" s="821">
        <v>115</v>
      </c>
      <c r="AL29" s="817"/>
      <c r="AM29" s="817"/>
      <c r="AN29" s="817"/>
      <c r="AO29" s="817"/>
      <c r="AP29" s="817" t="s">
        <v>591</v>
      </c>
      <c r="AQ29" s="817"/>
      <c r="AR29" s="817"/>
      <c r="AS29" s="817"/>
      <c r="AT29" s="817"/>
      <c r="AU29" s="817" t="s">
        <v>591</v>
      </c>
      <c r="AV29" s="817"/>
      <c r="AW29" s="817"/>
      <c r="AX29" s="817"/>
      <c r="AY29" s="817"/>
      <c r="AZ29" s="818" t="s">
        <v>591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6">
        <v>3</v>
      </c>
      <c r="B30" s="767" t="s">
        <v>405</v>
      </c>
      <c r="C30" s="768"/>
      <c r="D30" s="768"/>
      <c r="E30" s="768"/>
      <c r="F30" s="768"/>
      <c r="G30" s="768"/>
      <c r="H30" s="768"/>
      <c r="I30" s="768"/>
      <c r="J30" s="768"/>
      <c r="K30" s="768"/>
      <c r="L30" s="768"/>
      <c r="M30" s="768"/>
      <c r="N30" s="768"/>
      <c r="O30" s="768"/>
      <c r="P30" s="769"/>
      <c r="Q30" s="770">
        <v>0</v>
      </c>
      <c r="R30" s="771"/>
      <c r="S30" s="771"/>
      <c r="T30" s="771"/>
      <c r="U30" s="771"/>
      <c r="V30" s="771">
        <v>0</v>
      </c>
      <c r="W30" s="771"/>
      <c r="X30" s="771"/>
      <c r="Y30" s="771"/>
      <c r="Z30" s="771"/>
      <c r="AA30" s="771">
        <v>0</v>
      </c>
      <c r="AB30" s="771"/>
      <c r="AC30" s="771"/>
      <c r="AD30" s="771"/>
      <c r="AE30" s="772"/>
      <c r="AF30" s="773">
        <v>0</v>
      </c>
      <c r="AG30" s="774"/>
      <c r="AH30" s="774"/>
      <c r="AI30" s="774"/>
      <c r="AJ30" s="775"/>
      <c r="AK30" s="821" t="s">
        <v>591</v>
      </c>
      <c r="AL30" s="817"/>
      <c r="AM30" s="817"/>
      <c r="AN30" s="817"/>
      <c r="AO30" s="817"/>
      <c r="AP30" s="817" t="s">
        <v>591</v>
      </c>
      <c r="AQ30" s="817"/>
      <c r="AR30" s="817"/>
      <c r="AS30" s="817"/>
      <c r="AT30" s="817"/>
      <c r="AU30" s="817" t="s">
        <v>591</v>
      </c>
      <c r="AV30" s="817"/>
      <c r="AW30" s="817"/>
      <c r="AX30" s="817"/>
      <c r="AY30" s="817"/>
      <c r="AZ30" s="818" t="s">
        <v>591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6">
        <v>4</v>
      </c>
      <c r="B31" s="767" t="s">
        <v>406</v>
      </c>
      <c r="C31" s="768"/>
      <c r="D31" s="768"/>
      <c r="E31" s="768"/>
      <c r="F31" s="768"/>
      <c r="G31" s="768"/>
      <c r="H31" s="768"/>
      <c r="I31" s="768"/>
      <c r="J31" s="768"/>
      <c r="K31" s="768"/>
      <c r="L31" s="768"/>
      <c r="M31" s="768"/>
      <c r="N31" s="768"/>
      <c r="O31" s="768"/>
      <c r="P31" s="769"/>
      <c r="Q31" s="770">
        <v>56</v>
      </c>
      <c r="R31" s="771"/>
      <c r="S31" s="771"/>
      <c r="T31" s="771"/>
      <c r="U31" s="771"/>
      <c r="V31" s="771">
        <v>56</v>
      </c>
      <c r="W31" s="771"/>
      <c r="X31" s="771"/>
      <c r="Y31" s="771"/>
      <c r="Z31" s="771"/>
      <c r="AA31" s="771">
        <v>0</v>
      </c>
      <c r="AB31" s="771"/>
      <c r="AC31" s="771"/>
      <c r="AD31" s="771"/>
      <c r="AE31" s="772"/>
      <c r="AF31" s="773">
        <v>0</v>
      </c>
      <c r="AG31" s="774"/>
      <c r="AH31" s="774"/>
      <c r="AI31" s="774"/>
      <c r="AJ31" s="775"/>
      <c r="AK31" s="821">
        <v>22</v>
      </c>
      <c r="AL31" s="817"/>
      <c r="AM31" s="817"/>
      <c r="AN31" s="817"/>
      <c r="AO31" s="817"/>
      <c r="AP31" s="817" t="s">
        <v>591</v>
      </c>
      <c r="AQ31" s="817"/>
      <c r="AR31" s="817"/>
      <c r="AS31" s="817"/>
      <c r="AT31" s="817"/>
      <c r="AU31" s="817" t="s">
        <v>591</v>
      </c>
      <c r="AV31" s="817"/>
      <c r="AW31" s="817"/>
      <c r="AX31" s="817"/>
      <c r="AY31" s="817"/>
      <c r="AZ31" s="818" t="s">
        <v>591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6">
        <v>5</v>
      </c>
      <c r="B32" s="767" t="s">
        <v>407</v>
      </c>
      <c r="C32" s="768"/>
      <c r="D32" s="768"/>
      <c r="E32" s="768"/>
      <c r="F32" s="768"/>
      <c r="G32" s="768"/>
      <c r="H32" s="768"/>
      <c r="I32" s="768"/>
      <c r="J32" s="768"/>
      <c r="K32" s="768"/>
      <c r="L32" s="768"/>
      <c r="M32" s="768"/>
      <c r="N32" s="768"/>
      <c r="O32" s="768"/>
      <c r="P32" s="769"/>
      <c r="Q32" s="770">
        <v>681</v>
      </c>
      <c r="R32" s="771"/>
      <c r="S32" s="771"/>
      <c r="T32" s="771"/>
      <c r="U32" s="771"/>
      <c r="V32" s="771">
        <v>674</v>
      </c>
      <c r="W32" s="771"/>
      <c r="X32" s="771"/>
      <c r="Y32" s="771"/>
      <c r="Z32" s="771"/>
      <c r="AA32" s="771">
        <v>8</v>
      </c>
      <c r="AB32" s="771"/>
      <c r="AC32" s="771"/>
      <c r="AD32" s="771"/>
      <c r="AE32" s="772"/>
      <c r="AF32" s="773">
        <v>359</v>
      </c>
      <c r="AG32" s="774"/>
      <c r="AH32" s="774"/>
      <c r="AI32" s="774"/>
      <c r="AJ32" s="775"/>
      <c r="AK32" s="821">
        <v>222</v>
      </c>
      <c r="AL32" s="817"/>
      <c r="AM32" s="817"/>
      <c r="AN32" s="817"/>
      <c r="AO32" s="817"/>
      <c r="AP32" s="817">
        <v>342</v>
      </c>
      <c r="AQ32" s="817"/>
      <c r="AR32" s="817"/>
      <c r="AS32" s="817"/>
      <c r="AT32" s="817"/>
      <c r="AU32" s="817">
        <v>248</v>
      </c>
      <c r="AV32" s="817"/>
      <c r="AW32" s="817"/>
      <c r="AX32" s="817"/>
      <c r="AY32" s="817"/>
      <c r="AZ32" s="818" t="s">
        <v>591</v>
      </c>
      <c r="BA32" s="818"/>
      <c r="BB32" s="818"/>
      <c r="BC32" s="818"/>
      <c r="BD32" s="818"/>
      <c r="BE32" s="819" t="s">
        <v>408</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6">
        <v>6</v>
      </c>
      <c r="B33" s="767" t="s">
        <v>409</v>
      </c>
      <c r="C33" s="768"/>
      <c r="D33" s="768"/>
      <c r="E33" s="768"/>
      <c r="F33" s="768"/>
      <c r="G33" s="768"/>
      <c r="H33" s="768"/>
      <c r="I33" s="768"/>
      <c r="J33" s="768"/>
      <c r="K33" s="768"/>
      <c r="L33" s="768"/>
      <c r="M33" s="768"/>
      <c r="N33" s="768"/>
      <c r="O33" s="768"/>
      <c r="P33" s="769"/>
      <c r="Q33" s="770">
        <v>84</v>
      </c>
      <c r="R33" s="771"/>
      <c r="S33" s="771"/>
      <c r="T33" s="771"/>
      <c r="U33" s="771"/>
      <c r="V33" s="771">
        <v>66</v>
      </c>
      <c r="W33" s="771"/>
      <c r="X33" s="771"/>
      <c r="Y33" s="771"/>
      <c r="Z33" s="771"/>
      <c r="AA33" s="771">
        <v>18</v>
      </c>
      <c r="AB33" s="771"/>
      <c r="AC33" s="771"/>
      <c r="AD33" s="771"/>
      <c r="AE33" s="772"/>
      <c r="AF33" s="773">
        <v>2</v>
      </c>
      <c r="AG33" s="774"/>
      <c r="AH33" s="774"/>
      <c r="AI33" s="774"/>
      <c r="AJ33" s="775"/>
      <c r="AK33" s="821">
        <v>23</v>
      </c>
      <c r="AL33" s="817"/>
      <c r="AM33" s="817"/>
      <c r="AN33" s="817"/>
      <c r="AO33" s="817"/>
      <c r="AP33" s="817">
        <v>206</v>
      </c>
      <c r="AQ33" s="817"/>
      <c r="AR33" s="817"/>
      <c r="AS33" s="817"/>
      <c r="AT33" s="817"/>
      <c r="AU33" s="817">
        <v>125</v>
      </c>
      <c r="AV33" s="817"/>
      <c r="AW33" s="817"/>
      <c r="AX33" s="817"/>
      <c r="AY33" s="817"/>
      <c r="AZ33" s="818" t="s">
        <v>591</v>
      </c>
      <c r="BA33" s="818"/>
      <c r="BB33" s="818"/>
      <c r="BC33" s="818"/>
      <c r="BD33" s="818"/>
      <c r="BE33" s="819" t="s">
        <v>410</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6">
        <v>7</v>
      </c>
      <c r="B34" s="767" t="s">
        <v>411</v>
      </c>
      <c r="C34" s="768"/>
      <c r="D34" s="768"/>
      <c r="E34" s="768"/>
      <c r="F34" s="768"/>
      <c r="G34" s="768"/>
      <c r="H34" s="768"/>
      <c r="I34" s="768"/>
      <c r="J34" s="768"/>
      <c r="K34" s="768"/>
      <c r="L34" s="768"/>
      <c r="M34" s="768"/>
      <c r="N34" s="768"/>
      <c r="O34" s="768"/>
      <c r="P34" s="769"/>
      <c r="Q34" s="770">
        <v>26</v>
      </c>
      <c r="R34" s="771"/>
      <c r="S34" s="771"/>
      <c r="T34" s="771"/>
      <c r="U34" s="771"/>
      <c r="V34" s="771">
        <v>25</v>
      </c>
      <c r="W34" s="771"/>
      <c r="X34" s="771"/>
      <c r="Y34" s="771"/>
      <c r="Z34" s="771"/>
      <c r="AA34" s="771">
        <v>0</v>
      </c>
      <c r="AB34" s="771"/>
      <c r="AC34" s="771"/>
      <c r="AD34" s="771"/>
      <c r="AE34" s="772"/>
      <c r="AF34" s="773">
        <v>0</v>
      </c>
      <c r="AG34" s="774"/>
      <c r="AH34" s="774"/>
      <c r="AI34" s="774"/>
      <c r="AJ34" s="775"/>
      <c r="AK34" s="821">
        <v>10</v>
      </c>
      <c r="AL34" s="817"/>
      <c r="AM34" s="817"/>
      <c r="AN34" s="817"/>
      <c r="AO34" s="817"/>
      <c r="AP34" s="817">
        <v>55</v>
      </c>
      <c r="AQ34" s="817"/>
      <c r="AR34" s="817"/>
      <c r="AS34" s="817"/>
      <c r="AT34" s="817"/>
      <c r="AU34" s="817">
        <v>55</v>
      </c>
      <c r="AV34" s="817"/>
      <c r="AW34" s="817"/>
      <c r="AX34" s="817"/>
      <c r="AY34" s="817"/>
      <c r="AZ34" s="818" t="s">
        <v>591</v>
      </c>
      <c r="BA34" s="818"/>
      <c r="BB34" s="818"/>
      <c r="BC34" s="818"/>
      <c r="BD34" s="818"/>
      <c r="BE34" s="819" t="s">
        <v>412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4" t="s">
        <v>390</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395</v>
      </c>
      <c r="AG63" s="831"/>
      <c r="AH63" s="831"/>
      <c r="AI63" s="831"/>
      <c r="AJ63" s="832"/>
      <c r="AK63" s="833"/>
      <c r="AL63" s="828"/>
      <c r="AM63" s="828"/>
      <c r="AN63" s="828"/>
      <c r="AO63" s="828"/>
      <c r="AP63" s="831">
        <v>603</v>
      </c>
      <c r="AQ63" s="831"/>
      <c r="AR63" s="831"/>
      <c r="AS63" s="831"/>
      <c r="AT63" s="831"/>
      <c r="AU63" s="831">
        <v>428</v>
      </c>
      <c r="AV63" s="831"/>
      <c r="AW63" s="831"/>
      <c r="AX63" s="831"/>
      <c r="AY63" s="831"/>
      <c r="AZ63" s="835"/>
      <c r="BA63" s="835"/>
      <c r="BB63" s="835"/>
      <c r="BC63" s="835"/>
      <c r="BD63" s="835"/>
      <c r="BE63" s="836"/>
      <c r="BF63" s="836"/>
      <c r="BG63" s="836"/>
      <c r="BH63" s="836"/>
      <c r="BI63" s="837"/>
      <c r="BJ63" s="838" t="s">
        <v>415</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423</v>
      </c>
      <c r="AQ66" s="721"/>
      <c r="AR66" s="721"/>
      <c r="AS66" s="721"/>
      <c r="AT66" s="722"/>
      <c r="AU66" s="720" t="s">
        <v>424</v>
      </c>
      <c r="AV66" s="721"/>
      <c r="AW66" s="721"/>
      <c r="AX66" s="721"/>
      <c r="AY66" s="722"/>
      <c r="AZ66" s="720" t="s">
        <v>377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0">
        <v>1</v>
      </c>
      <c r="B68" s="856" t="s">
        <v>592</v>
      </c>
      <c r="C68" s="857"/>
      <c r="D68" s="857"/>
      <c r="E68" s="857"/>
      <c r="F68" s="857"/>
      <c r="G68" s="857"/>
      <c r="H68" s="857"/>
      <c r="I68" s="857"/>
      <c r="J68" s="857"/>
      <c r="K68" s="857"/>
      <c r="L68" s="857"/>
      <c r="M68" s="857"/>
      <c r="N68" s="857"/>
      <c r="O68" s="857"/>
      <c r="P68" s="858"/>
      <c r="Q68" s="859">
        <v>1060</v>
      </c>
      <c r="R68" s="853"/>
      <c r="S68" s="853"/>
      <c r="T68" s="853"/>
      <c r="U68" s="853"/>
      <c r="V68" s="853">
        <v>1049</v>
      </c>
      <c r="W68" s="853"/>
      <c r="X68" s="853"/>
      <c r="Y68" s="853"/>
      <c r="Z68" s="853"/>
      <c r="AA68" s="853">
        <v>11</v>
      </c>
      <c r="AB68" s="853"/>
      <c r="AC68" s="853"/>
      <c r="AD68" s="853"/>
      <c r="AE68" s="853"/>
      <c r="AF68" s="853">
        <v>11</v>
      </c>
      <c r="AG68" s="853"/>
      <c r="AH68" s="853"/>
      <c r="AI68" s="853"/>
      <c r="AJ68" s="853"/>
      <c r="AK68" s="853">
        <v>37</v>
      </c>
      <c r="AL68" s="853"/>
      <c r="AM68" s="853"/>
      <c r="AN68" s="853"/>
      <c r="AO68" s="853"/>
      <c r="AP68" s="853">
        <v>1037</v>
      </c>
      <c r="AQ68" s="853"/>
      <c r="AR68" s="853"/>
      <c r="AS68" s="853"/>
      <c r="AT68" s="853"/>
      <c r="AU68" s="853">
        <v>257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2">
        <v>2</v>
      </c>
      <c r="B69" s="860" t="s">
        <v>593</v>
      </c>
      <c r="C69" s="861"/>
      <c r="D69" s="861"/>
      <c r="E69" s="861"/>
      <c r="F69" s="861"/>
      <c r="G69" s="861"/>
      <c r="H69" s="861"/>
      <c r="I69" s="861"/>
      <c r="J69" s="861"/>
      <c r="K69" s="861"/>
      <c r="L69" s="861"/>
      <c r="M69" s="861"/>
      <c r="N69" s="861"/>
      <c r="O69" s="861"/>
      <c r="P69" s="862"/>
      <c r="Q69" s="863">
        <v>1996</v>
      </c>
      <c r="R69" s="817"/>
      <c r="S69" s="817"/>
      <c r="T69" s="817"/>
      <c r="U69" s="817"/>
      <c r="V69" s="817">
        <v>1779</v>
      </c>
      <c r="W69" s="817"/>
      <c r="X69" s="817"/>
      <c r="Y69" s="817"/>
      <c r="Z69" s="817"/>
      <c r="AA69" s="817">
        <v>217</v>
      </c>
      <c r="AB69" s="817"/>
      <c r="AC69" s="817"/>
      <c r="AD69" s="817"/>
      <c r="AE69" s="817"/>
      <c r="AF69" s="817">
        <v>217</v>
      </c>
      <c r="AG69" s="817"/>
      <c r="AH69" s="817"/>
      <c r="AI69" s="817"/>
      <c r="AJ69" s="817"/>
      <c r="AK69" s="817">
        <v>58</v>
      </c>
      <c r="AL69" s="817"/>
      <c r="AM69" s="817"/>
      <c r="AN69" s="817"/>
      <c r="AO69" s="817"/>
      <c r="AP69" s="817" t="s">
        <v>591</v>
      </c>
      <c r="AQ69" s="817"/>
      <c r="AR69" s="817"/>
      <c r="AS69" s="817"/>
      <c r="AT69" s="817"/>
      <c r="AU69" s="817" t="s">
        <v>591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2">
        <v>3</v>
      </c>
      <c r="B70" s="860" t="s">
        <v>594</v>
      </c>
      <c r="C70" s="861"/>
      <c r="D70" s="861"/>
      <c r="E70" s="861"/>
      <c r="F70" s="861"/>
      <c r="G70" s="861"/>
      <c r="H70" s="861"/>
      <c r="I70" s="861"/>
      <c r="J70" s="861"/>
      <c r="K70" s="861"/>
      <c r="L70" s="861"/>
      <c r="M70" s="861"/>
      <c r="N70" s="861"/>
      <c r="O70" s="861"/>
      <c r="P70" s="862"/>
      <c r="Q70" s="863">
        <v>45</v>
      </c>
      <c r="R70" s="817"/>
      <c r="S70" s="817"/>
      <c r="T70" s="817"/>
      <c r="U70" s="817"/>
      <c r="V70" s="817">
        <v>40</v>
      </c>
      <c r="W70" s="817"/>
      <c r="X70" s="817"/>
      <c r="Y70" s="817"/>
      <c r="Z70" s="817"/>
      <c r="AA70" s="817">
        <v>5</v>
      </c>
      <c r="AB70" s="817"/>
      <c r="AC70" s="817"/>
      <c r="AD70" s="817"/>
      <c r="AE70" s="817"/>
      <c r="AF70" s="817">
        <v>5</v>
      </c>
      <c r="AG70" s="817"/>
      <c r="AH70" s="817"/>
      <c r="AI70" s="817"/>
      <c r="AJ70" s="817"/>
      <c r="AK70" s="817">
        <v>28</v>
      </c>
      <c r="AL70" s="817"/>
      <c r="AM70" s="817"/>
      <c r="AN70" s="817"/>
      <c r="AO70" s="817"/>
      <c r="AP70" s="817" t="s">
        <v>591</v>
      </c>
      <c r="AQ70" s="817"/>
      <c r="AR70" s="817"/>
      <c r="AS70" s="817"/>
      <c r="AT70" s="817"/>
      <c r="AU70" s="817" t="s">
        <v>591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2">
        <v>4</v>
      </c>
      <c r="B71" s="860" t="s">
        <v>595</v>
      </c>
      <c r="C71" s="861"/>
      <c r="D71" s="861"/>
      <c r="E71" s="861"/>
      <c r="F71" s="861"/>
      <c r="G71" s="861"/>
      <c r="H71" s="861"/>
      <c r="I71" s="861"/>
      <c r="J71" s="861"/>
      <c r="K71" s="861"/>
      <c r="L71" s="861"/>
      <c r="M71" s="861"/>
      <c r="N71" s="861"/>
      <c r="O71" s="861"/>
      <c r="P71" s="862"/>
      <c r="Q71" s="863">
        <v>22</v>
      </c>
      <c r="R71" s="817"/>
      <c r="S71" s="817"/>
      <c r="T71" s="817"/>
      <c r="U71" s="817"/>
      <c r="V71" s="817">
        <v>18</v>
      </c>
      <c r="W71" s="817"/>
      <c r="X71" s="817"/>
      <c r="Y71" s="817"/>
      <c r="Z71" s="817"/>
      <c r="AA71" s="817">
        <v>3</v>
      </c>
      <c r="AB71" s="817"/>
      <c r="AC71" s="817"/>
      <c r="AD71" s="817"/>
      <c r="AE71" s="817"/>
      <c r="AF71" s="817">
        <v>3</v>
      </c>
      <c r="AG71" s="817"/>
      <c r="AH71" s="817"/>
      <c r="AI71" s="817"/>
      <c r="AJ71" s="817"/>
      <c r="AK71" s="817" t="s">
        <v>591</v>
      </c>
      <c r="AL71" s="817"/>
      <c r="AM71" s="817"/>
      <c r="AN71" s="817"/>
      <c r="AO71" s="817"/>
      <c r="AP71" s="817" t="s">
        <v>591</v>
      </c>
      <c r="AQ71" s="817"/>
      <c r="AR71" s="817"/>
      <c r="AS71" s="817"/>
      <c r="AT71" s="817"/>
      <c r="AU71" s="817" t="s">
        <v>591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2">
        <v>5</v>
      </c>
      <c r="B72" s="860" t="s">
        <v>596</v>
      </c>
      <c r="C72" s="861"/>
      <c r="D72" s="861"/>
      <c r="E72" s="861"/>
      <c r="F72" s="861"/>
      <c r="G72" s="861"/>
      <c r="H72" s="861"/>
      <c r="I72" s="861"/>
      <c r="J72" s="861"/>
      <c r="K72" s="861"/>
      <c r="L72" s="861"/>
      <c r="M72" s="861"/>
      <c r="N72" s="861"/>
      <c r="O72" s="861"/>
      <c r="P72" s="862"/>
      <c r="Q72" s="863">
        <v>112</v>
      </c>
      <c r="R72" s="817"/>
      <c r="S72" s="817"/>
      <c r="T72" s="817"/>
      <c r="U72" s="817"/>
      <c r="V72" s="817">
        <v>107</v>
      </c>
      <c r="W72" s="817"/>
      <c r="X72" s="817"/>
      <c r="Y72" s="817"/>
      <c r="Z72" s="817"/>
      <c r="AA72" s="817">
        <v>5</v>
      </c>
      <c r="AB72" s="817"/>
      <c r="AC72" s="817"/>
      <c r="AD72" s="817"/>
      <c r="AE72" s="817"/>
      <c r="AF72" s="817">
        <v>5</v>
      </c>
      <c r="AG72" s="817"/>
      <c r="AH72" s="817"/>
      <c r="AI72" s="817"/>
      <c r="AJ72" s="817"/>
      <c r="AK72" s="817">
        <v>6</v>
      </c>
      <c r="AL72" s="817"/>
      <c r="AM72" s="817"/>
      <c r="AN72" s="817"/>
      <c r="AO72" s="817"/>
      <c r="AP72" s="817" t="s">
        <v>591</v>
      </c>
      <c r="AQ72" s="817"/>
      <c r="AR72" s="817"/>
      <c r="AS72" s="817"/>
      <c r="AT72" s="817"/>
      <c r="AU72" s="817" t="s">
        <v>591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2">
        <v>6</v>
      </c>
      <c r="B73" s="860" t="s">
        <v>597</v>
      </c>
      <c r="C73" s="861"/>
      <c r="D73" s="861"/>
      <c r="E73" s="861"/>
      <c r="F73" s="861"/>
      <c r="G73" s="861"/>
      <c r="H73" s="861"/>
      <c r="I73" s="861"/>
      <c r="J73" s="861"/>
      <c r="K73" s="861"/>
      <c r="L73" s="861"/>
      <c r="M73" s="861"/>
      <c r="N73" s="861"/>
      <c r="O73" s="861"/>
      <c r="P73" s="862"/>
      <c r="Q73" s="863">
        <v>165450</v>
      </c>
      <c r="R73" s="817"/>
      <c r="S73" s="817"/>
      <c r="T73" s="817"/>
      <c r="U73" s="817"/>
      <c r="V73" s="817">
        <v>160836</v>
      </c>
      <c r="W73" s="817"/>
      <c r="X73" s="817"/>
      <c r="Y73" s="817"/>
      <c r="Z73" s="817"/>
      <c r="AA73" s="817">
        <v>4614</v>
      </c>
      <c r="AB73" s="817"/>
      <c r="AC73" s="817"/>
      <c r="AD73" s="817"/>
      <c r="AE73" s="817"/>
      <c r="AF73" s="817">
        <v>4614</v>
      </c>
      <c r="AG73" s="817"/>
      <c r="AH73" s="817"/>
      <c r="AI73" s="817"/>
      <c r="AJ73" s="817"/>
      <c r="AK73" s="817">
        <v>1067</v>
      </c>
      <c r="AL73" s="817"/>
      <c r="AM73" s="817"/>
      <c r="AN73" s="817"/>
      <c r="AO73" s="817"/>
      <c r="AP73" s="817" t="s">
        <v>591</v>
      </c>
      <c r="AQ73" s="817"/>
      <c r="AR73" s="817"/>
      <c r="AS73" s="817"/>
      <c r="AT73" s="817"/>
      <c r="AU73" s="817" t="s">
        <v>591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2">
        <v>7</v>
      </c>
      <c r="B74" s="860" t="s">
        <v>598</v>
      </c>
      <c r="C74" s="861"/>
      <c r="D74" s="861"/>
      <c r="E74" s="861"/>
      <c r="F74" s="861"/>
      <c r="G74" s="861"/>
      <c r="H74" s="861"/>
      <c r="I74" s="861"/>
      <c r="J74" s="861"/>
      <c r="K74" s="861"/>
      <c r="L74" s="861"/>
      <c r="M74" s="861"/>
      <c r="N74" s="861"/>
      <c r="O74" s="861"/>
      <c r="P74" s="862"/>
      <c r="Q74" s="863">
        <v>29</v>
      </c>
      <c r="R74" s="817"/>
      <c r="S74" s="817"/>
      <c r="T74" s="817"/>
      <c r="U74" s="817"/>
      <c r="V74" s="817">
        <v>25</v>
      </c>
      <c r="W74" s="817"/>
      <c r="X74" s="817"/>
      <c r="Y74" s="817"/>
      <c r="Z74" s="817"/>
      <c r="AA74" s="817">
        <v>5</v>
      </c>
      <c r="AB74" s="817"/>
      <c r="AC74" s="817"/>
      <c r="AD74" s="817"/>
      <c r="AE74" s="817"/>
      <c r="AF74" s="817">
        <v>5</v>
      </c>
      <c r="AG74" s="817"/>
      <c r="AH74" s="817"/>
      <c r="AI74" s="817"/>
      <c r="AJ74" s="817"/>
      <c r="AK74" s="817">
        <v>20</v>
      </c>
      <c r="AL74" s="817"/>
      <c r="AM74" s="817"/>
      <c r="AN74" s="817"/>
      <c r="AO74" s="817"/>
      <c r="AP74" s="817" t="s">
        <v>591</v>
      </c>
      <c r="AQ74" s="817"/>
      <c r="AR74" s="817"/>
      <c r="AS74" s="817"/>
      <c r="AT74" s="817"/>
      <c r="AU74" s="817" t="s">
        <v>591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2">
        <v>8</v>
      </c>
      <c r="B75" s="860" t="s">
        <v>599</v>
      </c>
      <c r="C75" s="861"/>
      <c r="D75" s="861"/>
      <c r="E75" s="861"/>
      <c r="F75" s="861"/>
      <c r="G75" s="861"/>
      <c r="H75" s="861"/>
      <c r="I75" s="861"/>
      <c r="J75" s="861"/>
      <c r="K75" s="861"/>
      <c r="L75" s="861"/>
      <c r="M75" s="861"/>
      <c r="N75" s="861"/>
      <c r="O75" s="861"/>
      <c r="P75" s="862"/>
      <c r="Q75" s="864">
        <v>27</v>
      </c>
      <c r="R75" s="865"/>
      <c r="S75" s="865"/>
      <c r="T75" s="865"/>
      <c r="U75" s="821"/>
      <c r="V75" s="866">
        <v>22</v>
      </c>
      <c r="W75" s="865"/>
      <c r="X75" s="865"/>
      <c r="Y75" s="865"/>
      <c r="Z75" s="821"/>
      <c r="AA75" s="866">
        <v>4</v>
      </c>
      <c r="AB75" s="865"/>
      <c r="AC75" s="865"/>
      <c r="AD75" s="865"/>
      <c r="AE75" s="821"/>
      <c r="AF75" s="866">
        <v>4</v>
      </c>
      <c r="AG75" s="865"/>
      <c r="AH75" s="865"/>
      <c r="AI75" s="865"/>
      <c r="AJ75" s="821"/>
      <c r="AK75" s="866">
        <v>20</v>
      </c>
      <c r="AL75" s="865"/>
      <c r="AM75" s="865"/>
      <c r="AN75" s="865"/>
      <c r="AO75" s="821"/>
      <c r="AP75" s="866" t="s">
        <v>591</v>
      </c>
      <c r="AQ75" s="865"/>
      <c r="AR75" s="865"/>
      <c r="AS75" s="865"/>
      <c r="AT75" s="821"/>
      <c r="AU75" s="866" t="s">
        <v>591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4" t="s">
        <v>390</v>
      </c>
      <c r="B88" s="776" t="s">
        <v>425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4864</v>
      </c>
      <c r="AG88" s="831"/>
      <c r="AH88" s="831"/>
      <c r="AI88" s="831"/>
      <c r="AJ88" s="831"/>
      <c r="AK88" s="828"/>
      <c r="AL88" s="828"/>
      <c r="AM88" s="828"/>
      <c r="AN88" s="828"/>
      <c r="AO88" s="828"/>
      <c r="AP88" s="831">
        <v>1037</v>
      </c>
      <c r="AQ88" s="831"/>
      <c r="AR88" s="831"/>
      <c r="AS88" s="831"/>
      <c r="AT88" s="831"/>
      <c r="AU88" s="831">
        <v>257</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776" t="s">
        <v>426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62</v>
      </c>
      <c r="CS102" s="839"/>
      <c r="CT102" s="839"/>
      <c r="CU102" s="839"/>
      <c r="CV102" s="878"/>
      <c r="CW102" s="877">
        <v>20</v>
      </c>
      <c r="CX102" s="839"/>
      <c r="CY102" s="839"/>
      <c r="CZ102" s="839"/>
      <c r="DA102" s="878"/>
      <c r="DB102" s="877">
        <v>29</v>
      </c>
      <c r="DC102" s="839"/>
      <c r="DD102" s="839"/>
      <c r="DE102" s="839"/>
      <c r="DF102" s="878"/>
      <c r="DG102" s="877" t="s">
        <v>604</v>
      </c>
      <c r="DH102" s="839"/>
      <c r="DI102" s="839"/>
      <c r="DJ102" s="839"/>
      <c r="DK102" s="878"/>
      <c r="DL102" s="877" t="s">
        <v>604</v>
      </c>
      <c r="DM102" s="839"/>
      <c r="DN102" s="839"/>
      <c r="DO102" s="839"/>
      <c r="DP102" s="878"/>
      <c r="DQ102" s="877" t="s">
        <v>604</v>
      </c>
      <c r="DR102" s="839"/>
      <c r="DS102" s="839"/>
      <c r="DT102" s="839"/>
      <c r="DU102" s="878"/>
      <c r="DV102" s="776"/>
      <c r="DW102" s="777"/>
      <c r="DX102" s="777"/>
      <c r="DY102" s="777"/>
      <c r="DZ102" s="901"/>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431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434</v>
      </c>
      <c r="AB109" s="880"/>
      <c r="AC109" s="880"/>
      <c r="AD109" s="880"/>
      <c r="AE109" s="881"/>
      <c r="AF109" s="879" t="s">
        <v>435</v>
      </c>
      <c r="AG109" s="880"/>
      <c r="AH109" s="880"/>
      <c r="AI109" s="880"/>
      <c r="AJ109" s="881"/>
      <c r="AK109" s="879" t="s">
        <v>306</v>
      </c>
      <c r="AL109" s="880"/>
      <c r="AM109" s="880"/>
      <c r="AN109" s="880"/>
      <c r="AO109" s="881"/>
      <c r="AP109" s="879" t="s">
        <v>436</v>
      </c>
      <c r="AQ109" s="880"/>
      <c r="AR109" s="880"/>
      <c r="AS109" s="880"/>
      <c r="AT109" s="882"/>
      <c r="AU109" s="89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434</v>
      </c>
      <c r="BR109" s="880"/>
      <c r="BS109" s="880"/>
      <c r="BT109" s="880"/>
      <c r="BU109" s="881"/>
      <c r="BV109" s="879" t="s">
        <v>435</v>
      </c>
      <c r="BW109" s="880"/>
      <c r="BX109" s="880"/>
      <c r="BY109" s="880"/>
      <c r="BZ109" s="881"/>
      <c r="CA109" s="879" t="s">
        <v>306</v>
      </c>
      <c r="CB109" s="880"/>
      <c r="CC109" s="880"/>
      <c r="CD109" s="880"/>
      <c r="CE109" s="881"/>
      <c r="CF109" s="900" t="s">
        <v>436</v>
      </c>
      <c r="CG109" s="900"/>
      <c r="CH109" s="900"/>
      <c r="CI109" s="900"/>
      <c r="CJ109" s="900"/>
      <c r="CK109" s="879"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434</v>
      </c>
      <c r="DH109" s="880"/>
      <c r="DI109" s="880"/>
      <c r="DJ109" s="880"/>
      <c r="DK109" s="881"/>
      <c r="DL109" s="879" t="s">
        <v>435</v>
      </c>
      <c r="DM109" s="880"/>
      <c r="DN109" s="880"/>
      <c r="DO109" s="880"/>
      <c r="DP109" s="881"/>
      <c r="DQ109" s="879" t="s">
        <v>306</v>
      </c>
      <c r="DR109" s="880"/>
      <c r="DS109" s="880"/>
      <c r="DT109" s="880"/>
      <c r="DU109" s="881"/>
      <c r="DV109" s="879" t="s">
        <v>436</v>
      </c>
      <c r="DW109" s="880"/>
      <c r="DX109" s="880"/>
      <c r="DY109" s="880"/>
      <c r="DZ109" s="882"/>
    </row>
    <row r="110" spans="1:131" s="224" customFormat="1" ht="26.25" customHeight="1">
      <c r="A110" s="883" t="s">
        <v>438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572860</v>
      </c>
      <c r="AB110" s="887"/>
      <c r="AC110" s="887"/>
      <c r="AD110" s="887"/>
      <c r="AE110" s="888"/>
      <c r="AF110" s="889">
        <v>596942</v>
      </c>
      <c r="AG110" s="887"/>
      <c r="AH110" s="887"/>
      <c r="AI110" s="887"/>
      <c r="AJ110" s="888"/>
      <c r="AK110" s="889">
        <v>652110</v>
      </c>
      <c r="AL110" s="887"/>
      <c r="AM110" s="887"/>
      <c r="AN110" s="887"/>
      <c r="AO110" s="888"/>
      <c r="AP110" s="890">
        <v>24.9</v>
      </c>
      <c r="AQ110" s="891"/>
      <c r="AR110" s="891"/>
      <c r="AS110" s="891"/>
      <c r="AT110" s="892"/>
      <c r="AU110" s="893" t="s">
        <v>75</v>
      </c>
      <c r="AV110" s="894"/>
      <c r="AW110" s="894"/>
      <c r="AX110" s="894"/>
      <c r="AY110" s="894"/>
      <c r="AZ110" s="916" t="s">
        <v>439</v>
      </c>
      <c r="BA110" s="884"/>
      <c r="BB110" s="884"/>
      <c r="BC110" s="884"/>
      <c r="BD110" s="884"/>
      <c r="BE110" s="884"/>
      <c r="BF110" s="884"/>
      <c r="BG110" s="884"/>
      <c r="BH110" s="884"/>
      <c r="BI110" s="884"/>
      <c r="BJ110" s="884"/>
      <c r="BK110" s="884"/>
      <c r="BL110" s="884"/>
      <c r="BM110" s="884"/>
      <c r="BN110" s="884"/>
      <c r="BO110" s="884"/>
      <c r="BP110" s="885"/>
      <c r="BQ110" s="917">
        <v>7290259</v>
      </c>
      <c r="BR110" s="918"/>
      <c r="BS110" s="918"/>
      <c r="BT110" s="918"/>
      <c r="BU110" s="918"/>
      <c r="BV110" s="918">
        <v>7208217</v>
      </c>
      <c r="BW110" s="918"/>
      <c r="BX110" s="918"/>
      <c r="BY110" s="918"/>
      <c r="BZ110" s="918"/>
      <c r="CA110" s="918">
        <v>7055683</v>
      </c>
      <c r="CB110" s="918"/>
      <c r="CC110" s="918"/>
      <c r="CD110" s="918"/>
      <c r="CE110" s="918"/>
      <c r="CF110" s="931">
        <v>269.2</v>
      </c>
      <c r="CG110" s="932"/>
      <c r="CH110" s="932"/>
      <c r="CI110" s="932"/>
      <c r="CJ110" s="932"/>
      <c r="CK110" s="933" t="s">
        <v>440</v>
      </c>
      <c r="CL110" s="934"/>
      <c r="CM110" s="916" t="s">
        <v>441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392</v>
      </c>
      <c r="DH110" s="918"/>
      <c r="DI110" s="918"/>
      <c r="DJ110" s="918"/>
      <c r="DK110" s="918"/>
      <c r="DL110" s="918" t="s">
        <v>442</v>
      </c>
      <c r="DM110" s="918"/>
      <c r="DN110" s="918"/>
      <c r="DO110" s="918"/>
      <c r="DP110" s="918"/>
      <c r="DQ110" s="918" t="s">
        <v>415</v>
      </c>
      <c r="DR110" s="918"/>
      <c r="DS110" s="918"/>
      <c r="DT110" s="918"/>
      <c r="DU110" s="918"/>
      <c r="DV110" s="919" t="s">
        <v>392</v>
      </c>
      <c r="DW110" s="919"/>
      <c r="DX110" s="919"/>
      <c r="DY110" s="919"/>
      <c r="DZ110" s="920"/>
    </row>
    <row r="111" spans="1:131" s="224" customFormat="1" ht="26.25" customHeight="1">
      <c r="A111" s="921" t="s">
        <v>443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392</v>
      </c>
      <c r="AB111" s="925"/>
      <c r="AC111" s="925"/>
      <c r="AD111" s="925"/>
      <c r="AE111" s="926"/>
      <c r="AF111" s="927" t="s">
        <v>131</v>
      </c>
      <c r="AG111" s="925"/>
      <c r="AH111" s="925"/>
      <c r="AI111" s="925"/>
      <c r="AJ111" s="926"/>
      <c r="AK111" s="927" t="s">
        <v>131</v>
      </c>
      <c r="AL111" s="925"/>
      <c r="AM111" s="925"/>
      <c r="AN111" s="925"/>
      <c r="AO111" s="926"/>
      <c r="AP111" s="928" t="s">
        <v>392</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v>8</v>
      </c>
      <c r="BR111" s="913"/>
      <c r="BS111" s="913"/>
      <c r="BT111" s="913"/>
      <c r="BU111" s="913"/>
      <c r="BV111" s="913">
        <v>2687</v>
      </c>
      <c r="BW111" s="913"/>
      <c r="BX111" s="913"/>
      <c r="BY111" s="913"/>
      <c r="BZ111" s="913"/>
      <c r="CA111" s="913">
        <v>2336</v>
      </c>
      <c r="CB111" s="913"/>
      <c r="CC111" s="913"/>
      <c r="CD111" s="913"/>
      <c r="CE111" s="913"/>
      <c r="CF111" s="907">
        <v>0.1</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392</v>
      </c>
      <c r="DH111" s="913"/>
      <c r="DI111" s="913"/>
      <c r="DJ111" s="913"/>
      <c r="DK111" s="913"/>
      <c r="DL111" s="913" t="s">
        <v>415</v>
      </c>
      <c r="DM111" s="913"/>
      <c r="DN111" s="913"/>
      <c r="DO111" s="913"/>
      <c r="DP111" s="913"/>
      <c r="DQ111" s="913" t="s">
        <v>392</v>
      </c>
      <c r="DR111" s="913"/>
      <c r="DS111" s="913"/>
      <c r="DT111" s="913"/>
      <c r="DU111" s="913"/>
      <c r="DV111" s="914" t="s">
        <v>392</v>
      </c>
      <c r="DW111" s="914"/>
      <c r="DX111" s="914"/>
      <c r="DY111" s="914"/>
      <c r="DZ111" s="915"/>
    </row>
    <row r="112" spans="1:131" s="224" customFormat="1" ht="26.25" customHeight="1">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448</v>
      </c>
      <c r="AB112" s="946"/>
      <c r="AC112" s="946"/>
      <c r="AD112" s="946"/>
      <c r="AE112" s="947"/>
      <c r="AF112" s="948" t="s">
        <v>131</v>
      </c>
      <c r="AG112" s="946"/>
      <c r="AH112" s="946"/>
      <c r="AI112" s="946"/>
      <c r="AJ112" s="947"/>
      <c r="AK112" s="948" t="s">
        <v>131</v>
      </c>
      <c r="AL112" s="946"/>
      <c r="AM112" s="946"/>
      <c r="AN112" s="946"/>
      <c r="AO112" s="947"/>
      <c r="AP112" s="949" t="s">
        <v>392</v>
      </c>
      <c r="AQ112" s="950"/>
      <c r="AR112" s="950"/>
      <c r="AS112" s="950"/>
      <c r="AT112" s="951"/>
      <c r="AU112" s="895"/>
      <c r="AV112" s="896"/>
      <c r="AW112" s="896"/>
      <c r="AX112" s="896"/>
      <c r="AY112" s="896"/>
      <c r="AZ112" s="909" t="s">
        <v>449</v>
      </c>
      <c r="BA112" s="910"/>
      <c r="BB112" s="910"/>
      <c r="BC112" s="910"/>
      <c r="BD112" s="910"/>
      <c r="BE112" s="910"/>
      <c r="BF112" s="910"/>
      <c r="BG112" s="910"/>
      <c r="BH112" s="910"/>
      <c r="BI112" s="910"/>
      <c r="BJ112" s="910"/>
      <c r="BK112" s="910"/>
      <c r="BL112" s="910"/>
      <c r="BM112" s="910"/>
      <c r="BN112" s="910"/>
      <c r="BO112" s="910"/>
      <c r="BP112" s="911"/>
      <c r="BQ112" s="912">
        <v>439787</v>
      </c>
      <c r="BR112" s="913"/>
      <c r="BS112" s="913"/>
      <c r="BT112" s="913"/>
      <c r="BU112" s="913"/>
      <c r="BV112" s="913">
        <v>414435</v>
      </c>
      <c r="BW112" s="913"/>
      <c r="BX112" s="913"/>
      <c r="BY112" s="913"/>
      <c r="BZ112" s="913"/>
      <c r="CA112" s="913">
        <v>427941</v>
      </c>
      <c r="CB112" s="913"/>
      <c r="CC112" s="913"/>
      <c r="CD112" s="913"/>
      <c r="CE112" s="913"/>
      <c r="CF112" s="907">
        <v>16.3</v>
      </c>
      <c r="CG112" s="908"/>
      <c r="CH112" s="908"/>
      <c r="CI112" s="908"/>
      <c r="CJ112" s="908"/>
      <c r="CK112" s="935"/>
      <c r="CL112" s="936"/>
      <c r="CM112" s="909" t="s">
        <v>450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392</v>
      </c>
      <c r="DM112" s="913"/>
      <c r="DN112" s="913"/>
      <c r="DO112" s="913"/>
      <c r="DP112" s="913"/>
      <c r="DQ112" s="913" t="s">
        <v>131</v>
      </c>
      <c r="DR112" s="913"/>
      <c r="DS112" s="913"/>
      <c r="DT112" s="913"/>
      <c r="DU112" s="913"/>
      <c r="DV112" s="914" t="s">
        <v>131</v>
      </c>
      <c r="DW112" s="914"/>
      <c r="DX112" s="914"/>
      <c r="DY112" s="914"/>
      <c r="DZ112" s="915"/>
    </row>
    <row r="113" spans="1:130" s="224" customFormat="1" ht="26.25" customHeight="1">
      <c r="A113" s="941"/>
      <c r="B113" s="942"/>
      <c r="C113" s="910" t="s">
        <v>451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45973</v>
      </c>
      <c r="AB113" s="925"/>
      <c r="AC113" s="925"/>
      <c r="AD113" s="925"/>
      <c r="AE113" s="926"/>
      <c r="AF113" s="927">
        <v>43924</v>
      </c>
      <c r="AG113" s="925"/>
      <c r="AH113" s="925"/>
      <c r="AI113" s="925"/>
      <c r="AJ113" s="926"/>
      <c r="AK113" s="927">
        <v>45373</v>
      </c>
      <c r="AL113" s="925"/>
      <c r="AM113" s="925"/>
      <c r="AN113" s="925"/>
      <c r="AO113" s="926"/>
      <c r="AP113" s="928">
        <v>1.7</v>
      </c>
      <c r="AQ113" s="929"/>
      <c r="AR113" s="929"/>
      <c r="AS113" s="929"/>
      <c r="AT113" s="930"/>
      <c r="AU113" s="895"/>
      <c r="AV113" s="896"/>
      <c r="AW113" s="896"/>
      <c r="AX113" s="896"/>
      <c r="AY113" s="896"/>
      <c r="AZ113" s="909" t="s">
        <v>452</v>
      </c>
      <c r="BA113" s="910"/>
      <c r="BB113" s="910"/>
      <c r="BC113" s="910"/>
      <c r="BD113" s="910"/>
      <c r="BE113" s="910"/>
      <c r="BF113" s="910"/>
      <c r="BG113" s="910"/>
      <c r="BH113" s="910"/>
      <c r="BI113" s="910"/>
      <c r="BJ113" s="910"/>
      <c r="BK113" s="910"/>
      <c r="BL113" s="910"/>
      <c r="BM113" s="910"/>
      <c r="BN113" s="910"/>
      <c r="BO113" s="910"/>
      <c r="BP113" s="911"/>
      <c r="BQ113" s="912">
        <v>295786</v>
      </c>
      <c r="BR113" s="913"/>
      <c r="BS113" s="913"/>
      <c r="BT113" s="913"/>
      <c r="BU113" s="913"/>
      <c r="BV113" s="913">
        <v>274658</v>
      </c>
      <c r="BW113" s="913"/>
      <c r="BX113" s="913"/>
      <c r="BY113" s="913"/>
      <c r="BZ113" s="913"/>
      <c r="CA113" s="913">
        <v>257482</v>
      </c>
      <c r="CB113" s="913"/>
      <c r="CC113" s="913"/>
      <c r="CD113" s="913"/>
      <c r="CE113" s="913"/>
      <c r="CF113" s="907">
        <v>9.8000000000000007</v>
      </c>
      <c r="CG113" s="908"/>
      <c r="CH113" s="908"/>
      <c r="CI113" s="908"/>
      <c r="CJ113" s="908"/>
      <c r="CK113" s="935"/>
      <c r="CL113" s="936"/>
      <c r="CM113" s="909" t="s">
        <v>453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415</v>
      </c>
      <c r="DH113" s="946"/>
      <c r="DI113" s="946"/>
      <c r="DJ113" s="946"/>
      <c r="DK113" s="947"/>
      <c r="DL113" s="948" t="s">
        <v>392</v>
      </c>
      <c r="DM113" s="946"/>
      <c r="DN113" s="946"/>
      <c r="DO113" s="946"/>
      <c r="DP113" s="947"/>
      <c r="DQ113" s="948" t="s">
        <v>131</v>
      </c>
      <c r="DR113" s="946"/>
      <c r="DS113" s="946"/>
      <c r="DT113" s="946"/>
      <c r="DU113" s="947"/>
      <c r="DV113" s="949" t="s">
        <v>131</v>
      </c>
      <c r="DW113" s="950"/>
      <c r="DX113" s="950"/>
      <c r="DY113" s="950"/>
      <c r="DZ113" s="951"/>
    </row>
    <row r="114" spans="1:130" s="224" customFormat="1" ht="26.25" customHeight="1">
      <c r="A114" s="941"/>
      <c r="B114" s="942"/>
      <c r="C114" s="910" t="s">
        <v>454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17879</v>
      </c>
      <c r="AB114" s="946"/>
      <c r="AC114" s="946"/>
      <c r="AD114" s="946"/>
      <c r="AE114" s="947"/>
      <c r="AF114" s="948">
        <v>17968</v>
      </c>
      <c r="AG114" s="946"/>
      <c r="AH114" s="946"/>
      <c r="AI114" s="946"/>
      <c r="AJ114" s="947"/>
      <c r="AK114" s="948">
        <v>18347</v>
      </c>
      <c r="AL114" s="946"/>
      <c r="AM114" s="946"/>
      <c r="AN114" s="946"/>
      <c r="AO114" s="947"/>
      <c r="AP114" s="949">
        <v>0.7</v>
      </c>
      <c r="AQ114" s="950"/>
      <c r="AR114" s="950"/>
      <c r="AS114" s="950"/>
      <c r="AT114" s="951"/>
      <c r="AU114" s="895"/>
      <c r="AV114" s="896"/>
      <c r="AW114" s="896"/>
      <c r="AX114" s="896"/>
      <c r="AY114" s="896"/>
      <c r="AZ114" s="909" t="s">
        <v>455</v>
      </c>
      <c r="BA114" s="910"/>
      <c r="BB114" s="910"/>
      <c r="BC114" s="910"/>
      <c r="BD114" s="910"/>
      <c r="BE114" s="910"/>
      <c r="BF114" s="910"/>
      <c r="BG114" s="910"/>
      <c r="BH114" s="910"/>
      <c r="BI114" s="910"/>
      <c r="BJ114" s="910"/>
      <c r="BK114" s="910"/>
      <c r="BL114" s="910"/>
      <c r="BM114" s="910"/>
      <c r="BN114" s="910"/>
      <c r="BO114" s="910"/>
      <c r="BP114" s="911"/>
      <c r="BQ114" s="912">
        <v>828647</v>
      </c>
      <c r="BR114" s="913"/>
      <c r="BS114" s="913"/>
      <c r="BT114" s="913"/>
      <c r="BU114" s="913"/>
      <c r="BV114" s="913">
        <v>793473</v>
      </c>
      <c r="BW114" s="913"/>
      <c r="BX114" s="913"/>
      <c r="BY114" s="913"/>
      <c r="BZ114" s="913"/>
      <c r="CA114" s="913">
        <v>789654</v>
      </c>
      <c r="CB114" s="913"/>
      <c r="CC114" s="913"/>
      <c r="CD114" s="913"/>
      <c r="CE114" s="913"/>
      <c r="CF114" s="907">
        <v>30.1</v>
      </c>
      <c r="CG114" s="908"/>
      <c r="CH114" s="908"/>
      <c r="CI114" s="908"/>
      <c r="CJ114" s="908"/>
      <c r="CK114" s="935"/>
      <c r="CL114" s="936"/>
      <c r="CM114" s="909" t="s">
        <v>456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131</v>
      </c>
      <c r="DH114" s="946"/>
      <c r="DI114" s="946"/>
      <c r="DJ114" s="946"/>
      <c r="DK114" s="947"/>
      <c r="DL114" s="948" t="s">
        <v>392</v>
      </c>
      <c r="DM114" s="946"/>
      <c r="DN114" s="946"/>
      <c r="DO114" s="946"/>
      <c r="DP114" s="947"/>
      <c r="DQ114" s="948" t="s">
        <v>415</v>
      </c>
      <c r="DR114" s="946"/>
      <c r="DS114" s="946"/>
      <c r="DT114" s="946"/>
      <c r="DU114" s="947"/>
      <c r="DV114" s="949" t="s">
        <v>392</v>
      </c>
      <c r="DW114" s="950"/>
      <c r="DX114" s="950"/>
      <c r="DY114" s="950"/>
      <c r="DZ114" s="951"/>
    </row>
    <row r="115" spans="1:130" s="224" customFormat="1" ht="26.25" customHeight="1">
      <c r="A115" s="941"/>
      <c r="B115" s="942"/>
      <c r="C115" s="910" t="s">
        <v>457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v>
      </c>
      <c r="AB115" s="925"/>
      <c r="AC115" s="925"/>
      <c r="AD115" s="925"/>
      <c r="AE115" s="926"/>
      <c r="AF115" s="927">
        <v>26</v>
      </c>
      <c r="AG115" s="925"/>
      <c r="AH115" s="925"/>
      <c r="AI115" s="925"/>
      <c r="AJ115" s="926"/>
      <c r="AK115" s="927">
        <v>255</v>
      </c>
      <c r="AL115" s="925"/>
      <c r="AM115" s="925"/>
      <c r="AN115" s="925"/>
      <c r="AO115" s="926"/>
      <c r="AP115" s="928">
        <v>0</v>
      </c>
      <c r="AQ115" s="929"/>
      <c r="AR115" s="929"/>
      <c r="AS115" s="929"/>
      <c r="AT115" s="930"/>
      <c r="AU115" s="895"/>
      <c r="AV115" s="896"/>
      <c r="AW115" s="896"/>
      <c r="AX115" s="896"/>
      <c r="AY115" s="896"/>
      <c r="AZ115" s="909" t="s">
        <v>458</v>
      </c>
      <c r="BA115" s="910"/>
      <c r="BB115" s="910"/>
      <c r="BC115" s="910"/>
      <c r="BD115" s="910"/>
      <c r="BE115" s="910"/>
      <c r="BF115" s="910"/>
      <c r="BG115" s="910"/>
      <c r="BH115" s="910"/>
      <c r="BI115" s="910"/>
      <c r="BJ115" s="910"/>
      <c r="BK115" s="910"/>
      <c r="BL115" s="910"/>
      <c r="BM115" s="910"/>
      <c r="BN115" s="910"/>
      <c r="BO115" s="910"/>
      <c r="BP115" s="911"/>
      <c r="BQ115" s="912" t="s">
        <v>415</v>
      </c>
      <c r="BR115" s="913"/>
      <c r="BS115" s="913"/>
      <c r="BT115" s="913"/>
      <c r="BU115" s="913"/>
      <c r="BV115" s="913" t="s">
        <v>392</v>
      </c>
      <c r="BW115" s="913"/>
      <c r="BX115" s="913"/>
      <c r="BY115" s="913"/>
      <c r="BZ115" s="913"/>
      <c r="CA115" s="913" t="s">
        <v>131</v>
      </c>
      <c r="CB115" s="913"/>
      <c r="CC115" s="913"/>
      <c r="CD115" s="913"/>
      <c r="CE115" s="913"/>
      <c r="CF115" s="907" t="s">
        <v>131</v>
      </c>
      <c r="CG115" s="908"/>
      <c r="CH115" s="908"/>
      <c r="CI115" s="908"/>
      <c r="CJ115" s="908"/>
      <c r="CK115" s="935"/>
      <c r="CL115" s="936"/>
      <c r="CM115" s="909" t="s">
        <v>459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448</v>
      </c>
      <c r="DH115" s="946"/>
      <c r="DI115" s="946"/>
      <c r="DJ115" s="946"/>
      <c r="DK115" s="947"/>
      <c r="DL115" s="948" t="s">
        <v>392</v>
      </c>
      <c r="DM115" s="946"/>
      <c r="DN115" s="946"/>
      <c r="DO115" s="946"/>
      <c r="DP115" s="947"/>
      <c r="DQ115" s="948" t="s">
        <v>131</v>
      </c>
      <c r="DR115" s="946"/>
      <c r="DS115" s="946"/>
      <c r="DT115" s="946"/>
      <c r="DU115" s="947"/>
      <c r="DV115" s="949" t="s">
        <v>131</v>
      </c>
      <c r="DW115" s="950"/>
      <c r="DX115" s="950"/>
      <c r="DY115" s="950"/>
      <c r="DZ115" s="951"/>
    </row>
    <row r="116" spans="1:130" s="224" customFormat="1" ht="26.25" customHeight="1">
      <c r="A116" s="943"/>
      <c r="B116" s="944"/>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131</v>
      </c>
      <c r="AB116" s="946"/>
      <c r="AC116" s="946"/>
      <c r="AD116" s="946"/>
      <c r="AE116" s="947"/>
      <c r="AF116" s="948" t="s">
        <v>131</v>
      </c>
      <c r="AG116" s="946"/>
      <c r="AH116" s="946"/>
      <c r="AI116" s="946"/>
      <c r="AJ116" s="947"/>
      <c r="AK116" s="948" t="s">
        <v>392</v>
      </c>
      <c r="AL116" s="946"/>
      <c r="AM116" s="946"/>
      <c r="AN116" s="946"/>
      <c r="AO116" s="947"/>
      <c r="AP116" s="949" t="s">
        <v>392</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392</v>
      </c>
      <c r="BR116" s="913"/>
      <c r="BS116" s="913"/>
      <c r="BT116" s="913"/>
      <c r="BU116" s="913"/>
      <c r="BV116" s="913" t="s">
        <v>415</v>
      </c>
      <c r="BW116" s="913"/>
      <c r="BX116" s="913"/>
      <c r="BY116" s="913"/>
      <c r="BZ116" s="913"/>
      <c r="CA116" s="913" t="s">
        <v>415</v>
      </c>
      <c r="CB116" s="913"/>
      <c r="CC116" s="913"/>
      <c r="CD116" s="913"/>
      <c r="CE116" s="913"/>
      <c r="CF116" s="907" t="s">
        <v>392</v>
      </c>
      <c r="CG116" s="908"/>
      <c r="CH116" s="908"/>
      <c r="CI116" s="908"/>
      <c r="CJ116" s="908"/>
      <c r="CK116" s="935"/>
      <c r="CL116" s="936"/>
      <c r="CM116" s="909" t="s">
        <v>462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8</v>
      </c>
      <c r="DH116" s="946"/>
      <c r="DI116" s="946"/>
      <c r="DJ116" s="946"/>
      <c r="DK116" s="947"/>
      <c r="DL116" s="948">
        <v>2687</v>
      </c>
      <c r="DM116" s="946"/>
      <c r="DN116" s="946"/>
      <c r="DO116" s="946"/>
      <c r="DP116" s="947"/>
      <c r="DQ116" s="948">
        <v>2336</v>
      </c>
      <c r="DR116" s="946"/>
      <c r="DS116" s="946"/>
      <c r="DT116" s="946"/>
      <c r="DU116" s="947"/>
      <c r="DV116" s="949">
        <v>0.1</v>
      </c>
      <c r="DW116" s="950"/>
      <c r="DX116" s="950"/>
      <c r="DY116" s="950"/>
      <c r="DZ116" s="951"/>
    </row>
    <row r="117" spans="1:130" s="224" customFormat="1" ht="26.25" customHeight="1">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463</v>
      </c>
      <c r="Z117" s="881"/>
      <c r="AA117" s="965">
        <v>636736</v>
      </c>
      <c r="AB117" s="966"/>
      <c r="AC117" s="966"/>
      <c r="AD117" s="966"/>
      <c r="AE117" s="967"/>
      <c r="AF117" s="968">
        <v>658860</v>
      </c>
      <c r="AG117" s="966"/>
      <c r="AH117" s="966"/>
      <c r="AI117" s="966"/>
      <c r="AJ117" s="967"/>
      <c r="AK117" s="968">
        <v>716085</v>
      </c>
      <c r="AL117" s="966"/>
      <c r="AM117" s="966"/>
      <c r="AN117" s="966"/>
      <c r="AO117" s="967"/>
      <c r="AP117" s="969"/>
      <c r="AQ117" s="970"/>
      <c r="AR117" s="970"/>
      <c r="AS117" s="970"/>
      <c r="AT117" s="971"/>
      <c r="AU117" s="895"/>
      <c r="AV117" s="896"/>
      <c r="AW117" s="896"/>
      <c r="AX117" s="896"/>
      <c r="AY117" s="896"/>
      <c r="AZ117" s="961" t="s">
        <v>464</v>
      </c>
      <c r="BA117" s="962"/>
      <c r="BB117" s="962"/>
      <c r="BC117" s="962"/>
      <c r="BD117" s="962"/>
      <c r="BE117" s="962"/>
      <c r="BF117" s="962"/>
      <c r="BG117" s="962"/>
      <c r="BH117" s="962"/>
      <c r="BI117" s="962"/>
      <c r="BJ117" s="962"/>
      <c r="BK117" s="962"/>
      <c r="BL117" s="962"/>
      <c r="BM117" s="962"/>
      <c r="BN117" s="962"/>
      <c r="BO117" s="962"/>
      <c r="BP117" s="963"/>
      <c r="BQ117" s="912" t="s">
        <v>415</v>
      </c>
      <c r="BR117" s="913"/>
      <c r="BS117" s="913"/>
      <c r="BT117" s="913"/>
      <c r="BU117" s="913"/>
      <c r="BV117" s="913" t="s">
        <v>415</v>
      </c>
      <c r="BW117" s="913"/>
      <c r="BX117" s="913"/>
      <c r="BY117" s="913"/>
      <c r="BZ117" s="913"/>
      <c r="CA117" s="913" t="s">
        <v>448</v>
      </c>
      <c r="CB117" s="913"/>
      <c r="CC117" s="913"/>
      <c r="CD117" s="913"/>
      <c r="CE117" s="913"/>
      <c r="CF117" s="907" t="s">
        <v>448</v>
      </c>
      <c r="CG117" s="908"/>
      <c r="CH117" s="908"/>
      <c r="CI117" s="908"/>
      <c r="CJ117" s="908"/>
      <c r="CK117" s="935"/>
      <c r="CL117" s="936"/>
      <c r="CM117" s="909" t="s">
        <v>465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415</v>
      </c>
      <c r="DH117" s="946"/>
      <c r="DI117" s="946"/>
      <c r="DJ117" s="946"/>
      <c r="DK117" s="947"/>
      <c r="DL117" s="948" t="s">
        <v>466</v>
      </c>
      <c r="DM117" s="946"/>
      <c r="DN117" s="946"/>
      <c r="DO117" s="946"/>
      <c r="DP117" s="947"/>
      <c r="DQ117" s="948" t="s">
        <v>415</v>
      </c>
      <c r="DR117" s="946"/>
      <c r="DS117" s="946"/>
      <c r="DT117" s="946"/>
      <c r="DU117" s="947"/>
      <c r="DV117" s="949" t="s">
        <v>448</v>
      </c>
      <c r="DW117" s="950"/>
      <c r="DX117" s="950"/>
      <c r="DY117" s="950"/>
      <c r="DZ117" s="951"/>
    </row>
    <row r="118" spans="1:130" s="224" customFormat="1" ht="26.25" customHeight="1">
      <c r="A118" s="89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434</v>
      </c>
      <c r="AB118" s="880"/>
      <c r="AC118" s="880"/>
      <c r="AD118" s="880"/>
      <c r="AE118" s="881"/>
      <c r="AF118" s="879" t="s">
        <v>435</v>
      </c>
      <c r="AG118" s="880"/>
      <c r="AH118" s="880"/>
      <c r="AI118" s="880"/>
      <c r="AJ118" s="881"/>
      <c r="AK118" s="879" t="s">
        <v>306</v>
      </c>
      <c r="AL118" s="880"/>
      <c r="AM118" s="880"/>
      <c r="AN118" s="880"/>
      <c r="AO118" s="881"/>
      <c r="AP118" s="957" t="s">
        <v>436</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415</v>
      </c>
      <c r="BR118" s="987"/>
      <c r="BS118" s="987"/>
      <c r="BT118" s="987"/>
      <c r="BU118" s="987"/>
      <c r="BV118" s="987" t="s">
        <v>415</v>
      </c>
      <c r="BW118" s="987"/>
      <c r="BX118" s="987"/>
      <c r="BY118" s="987"/>
      <c r="BZ118" s="987"/>
      <c r="CA118" s="987" t="s">
        <v>415</v>
      </c>
      <c r="CB118" s="987"/>
      <c r="CC118" s="987"/>
      <c r="CD118" s="987"/>
      <c r="CE118" s="987"/>
      <c r="CF118" s="907" t="s">
        <v>415</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466</v>
      </c>
      <c r="DH118" s="946"/>
      <c r="DI118" s="946"/>
      <c r="DJ118" s="946"/>
      <c r="DK118" s="947"/>
      <c r="DL118" s="948" t="s">
        <v>466</v>
      </c>
      <c r="DM118" s="946"/>
      <c r="DN118" s="946"/>
      <c r="DO118" s="946"/>
      <c r="DP118" s="947"/>
      <c r="DQ118" s="948" t="s">
        <v>466</v>
      </c>
      <c r="DR118" s="946"/>
      <c r="DS118" s="946"/>
      <c r="DT118" s="946"/>
      <c r="DU118" s="947"/>
      <c r="DV118" s="949" t="s">
        <v>448</v>
      </c>
      <c r="DW118" s="950"/>
      <c r="DX118" s="950"/>
      <c r="DY118" s="950"/>
      <c r="DZ118" s="951"/>
    </row>
    <row r="119" spans="1:130" s="224" customFormat="1" ht="26.25" customHeight="1">
      <c r="A119" s="1043" t="s">
        <v>440</v>
      </c>
      <c r="B119" s="934"/>
      <c r="C119" s="916" t="s">
        <v>441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448</v>
      </c>
      <c r="AB119" s="887"/>
      <c r="AC119" s="887"/>
      <c r="AD119" s="887"/>
      <c r="AE119" s="888"/>
      <c r="AF119" s="889" t="s">
        <v>466</v>
      </c>
      <c r="AG119" s="887"/>
      <c r="AH119" s="887"/>
      <c r="AI119" s="887"/>
      <c r="AJ119" s="888"/>
      <c r="AK119" s="889" t="s">
        <v>392</v>
      </c>
      <c r="AL119" s="887"/>
      <c r="AM119" s="887"/>
      <c r="AN119" s="887"/>
      <c r="AO119" s="888"/>
      <c r="AP119" s="890" t="s">
        <v>415</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469</v>
      </c>
      <c r="BP119" s="992"/>
      <c r="BQ119" s="986">
        <v>8854487</v>
      </c>
      <c r="BR119" s="987"/>
      <c r="BS119" s="987"/>
      <c r="BT119" s="987"/>
      <c r="BU119" s="987"/>
      <c r="BV119" s="987">
        <v>8693470</v>
      </c>
      <c r="BW119" s="987"/>
      <c r="BX119" s="987"/>
      <c r="BY119" s="987"/>
      <c r="BZ119" s="987"/>
      <c r="CA119" s="987">
        <v>8533096</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415</v>
      </c>
      <c r="DH119" s="973"/>
      <c r="DI119" s="973"/>
      <c r="DJ119" s="973"/>
      <c r="DK119" s="974"/>
      <c r="DL119" s="972" t="s">
        <v>415</v>
      </c>
      <c r="DM119" s="973"/>
      <c r="DN119" s="973"/>
      <c r="DO119" s="973"/>
      <c r="DP119" s="974"/>
      <c r="DQ119" s="972" t="s">
        <v>415</v>
      </c>
      <c r="DR119" s="973"/>
      <c r="DS119" s="973"/>
      <c r="DT119" s="973"/>
      <c r="DU119" s="974"/>
      <c r="DV119" s="975" t="s">
        <v>415</v>
      </c>
      <c r="DW119" s="976"/>
      <c r="DX119" s="976"/>
      <c r="DY119" s="976"/>
      <c r="DZ119" s="977"/>
    </row>
    <row r="120" spans="1:130" s="224" customFormat="1" ht="26.25" customHeight="1">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415</v>
      </c>
      <c r="AB120" s="946"/>
      <c r="AC120" s="946"/>
      <c r="AD120" s="946"/>
      <c r="AE120" s="947"/>
      <c r="AF120" s="948" t="s">
        <v>466</v>
      </c>
      <c r="AG120" s="946"/>
      <c r="AH120" s="946"/>
      <c r="AI120" s="946"/>
      <c r="AJ120" s="947"/>
      <c r="AK120" s="948" t="s">
        <v>415</v>
      </c>
      <c r="AL120" s="946"/>
      <c r="AM120" s="946"/>
      <c r="AN120" s="946"/>
      <c r="AO120" s="947"/>
      <c r="AP120" s="949" t="s">
        <v>466</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3324797</v>
      </c>
      <c r="BR120" s="918"/>
      <c r="BS120" s="918"/>
      <c r="BT120" s="918"/>
      <c r="BU120" s="918"/>
      <c r="BV120" s="918">
        <v>3773231</v>
      </c>
      <c r="BW120" s="918"/>
      <c r="BX120" s="918"/>
      <c r="BY120" s="918"/>
      <c r="BZ120" s="918"/>
      <c r="CA120" s="918">
        <v>3866102</v>
      </c>
      <c r="CB120" s="918"/>
      <c r="CC120" s="918"/>
      <c r="CD120" s="918"/>
      <c r="CE120" s="918"/>
      <c r="CF120" s="931">
        <v>147.5</v>
      </c>
      <c r="CG120" s="932"/>
      <c r="CH120" s="932"/>
      <c r="CI120" s="932"/>
      <c r="CJ120" s="932"/>
      <c r="CK120" s="993" t="s">
        <v>473</v>
      </c>
      <c r="CL120" s="994"/>
      <c r="CM120" s="994"/>
      <c r="CN120" s="994"/>
      <c r="CO120" s="995"/>
      <c r="CP120" s="1001" t="s">
        <v>407</v>
      </c>
      <c r="CQ120" s="1002"/>
      <c r="CR120" s="1002"/>
      <c r="CS120" s="1002"/>
      <c r="CT120" s="1002"/>
      <c r="CU120" s="1002"/>
      <c r="CV120" s="1002"/>
      <c r="CW120" s="1002"/>
      <c r="CX120" s="1002"/>
      <c r="CY120" s="1002"/>
      <c r="CZ120" s="1002"/>
      <c r="DA120" s="1002"/>
      <c r="DB120" s="1002"/>
      <c r="DC120" s="1002"/>
      <c r="DD120" s="1002"/>
      <c r="DE120" s="1002"/>
      <c r="DF120" s="1003"/>
      <c r="DG120" s="917">
        <v>264206</v>
      </c>
      <c r="DH120" s="918"/>
      <c r="DI120" s="918"/>
      <c r="DJ120" s="918"/>
      <c r="DK120" s="918"/>
      <c r="DL120" s="918">
        <v>241725</v>
      </c>
      <c r="DM120" s="918"/>
      <c r="DN120" s="918"/>
      <c r="DO120" s="918"/>
      <c r="DP120" s="918"/>
      <c r="DQ120" s="918">
        <v>248125</v>
      </c>
      <c r="DR120" s="918"/>
      <c r="DS120" s="918"/>
      <c r="DT120" s="918"/>
      <c r="DU120" s="918"/>
      <c r="DV120" s="919">
        <v>9.5</v>
      </c>
      <c r="DW120" s="919"/>
      <c r="DX120" s="919"/>
      <c r="DY120" s="919"/>
      <c r="DZ120" s="920"/>
    </row>
    <row r="121" spans="1:130" s="224" customFormat="1" ht="26.25" customHeight="1">
      <c r="A121" s="1044"/>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415</v>
      </c>
      <c r="AB121" s="946"/>
      <c r="AC121" s="946"/>
      <c r="AD121" s="946"/>
      <c r="AE121" s="947"/>
      <c r="AF121" s="948" t="s">
        <v>415</v>
      </c>
      <c r="AG121" s="946"/>
      <c r="AH121" s="946"/>
      <c r="AI121" s="946"/>
      <c r="AJ121" s="947"/>
      <c r="AK121" s="948" t="s">
        <v>415</v>
      </c>
      <c r="AL121" s="946"/>
      <c r="AM121" s="946"/>
      <c r="AN121" s="946"/>
      <c r="AO121" s="947"/>
      <c r="AP121" s="949" t="s">
        <v>415</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t="s">
        <v>415</v>
      </c>
      <c r="BR121" s="913"/>
      <c r="BS121" s="913"/>
      <c r="BT121" s="913"/>
      <c r="BU121" s="913"/>
      <c r="BV121" s="913" t="s">
        <v>415</v>
      </c>
      <c r="BW121" s="913"/>
      <c r="BX121" s="913"/>
      <c r="BY121" s="913"/>
      <c r="BZ121" s="913"/>
      <c r="CA121" s="913" t="s">
        <v>415</v>
      </c>
      <c r="CB121" s="913"/>
      <c r="CC121" s="913"/>
      <c r="CD121" s="913"/>
      <c r="CE121" s="913"/>
      <c r="CF121" s="907" t="s">
        <v>448</v>
      </c>
      <c r="CG121" s="908"/>
      <c r="CH121" s="908"/>
      <c r="CI121" s="908"/>
      <c r="CJ121" s="908"/>
      <c r="CK121" s="996"/>
      <c r="CL121" s="997"/>
      <c r="CM121" s="997"/>
      <c r="CN121" s="997"/>
      <c r="CO121" s="998"/>
      <c r="CP121" s="1006" t="s">
        <v>409</v>
      </c>
      <c r="CQ121" s="1007"/>
      <c r="CR121" s="1007"/>
      <c r="CS121" s="1007"/>
      <c r="CT121" s="1007"/>
      <c r="CU121" s="1007"/>
      <c r="CV121" s="1007"/>
      <c r="CW121" s="1007"/>
      <c r="CX121" s="1007"/>
      <c r="CY121" s="1007"/>
      <c r="CZ121" s="1007"/>
      <c r="DA121" s="1007"/>
      <c r="DB121" s="1007"/>
      <c r="DC121" s="1007"/>
      <c r="DD121" s="1007"/>
      <c r="DE121" s="1007"/>
      <c r="DF121" s="1008"/>
      <c r="DG121" s="912">
        <v>122653</v>
      </c>
      <c r="DH121" s="913"/>
      <c r="DI121" s="913"/>
      <c r="DJ121" s="913"/>
      <c r="DK121" s="913"/>
      <c r="DL121" s="913">
        <v>119627</v>
      </c>
      <c r="DM121" s="913"/>
      <c r="DN121" s="913"/>
      <c r="DO121" s="913"/>
      <c r="DP121" s="913"/>
      <c r="DQ121" s="913">
        <v>124807</v>
      </c>
      <c r="DR121" s="913"/>
      <c r="DS121" s="913"/>
      <c r="DT121" s="913"/>
      <c r="DU121" s="913"/>
      <c r="DV121" s="914">
        <v>4.8</v>
      </c>
      <c r="DW121" s="914"/>
      <c r="DX121" s="914"/>
      <c r="DY121" s="914"/>
      <c r="DZ121" s="915"/>
    </row>
    <row r="122" spans="1:130" s="224" customFormat="1" ht="26.25" customHeight="1">
      <c r="A122" s="1044"/>
      <c r="B122" s="936"/>
      <c r="C122" s="909" t="s">
        <v>456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415</v>
      </c>
      <c r="AB122" s="946"/>
      <c r="AC122" s="946"/>
      <c r="AD122" s="946"/>
      <c r="AE122" s="947"/>
      <c r="AF122" s="948" t="s">
        <v>415</v>
      </c>
      <c r="AG122" s="946"/>
      <c r="AH122" s="946"/>
      <c r="AI122" s="946"/>
      <c r="AJ122" s="947"/>
      <c r="AK122" s="948" t="s">
        <v>415</v>
      </c>
      <c r="AL122" s="946"/>
      <c r="AM122" s="946"/>
      <c r="AN122" s="946"/>
      <c r="AO122" s="947"/>
      <c r="AP122" s="949" t="s">
        <v>466</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5301020</v>
      </c>
      <c r="BR122" s="987"/>
      <c r="BS122" s="987"/>
      <c r="BT122" s="987"/>
      <c r="BU122" s="987"/>
      <c r="BV122" s="987">
        <v>5225024</v>
      </c>
      <c r="BW122" s="987"/>
      <c r="BX122" s="987"/>
      <c r="BY122" s="987"/>
      <c r="BZ122" s="987"/>
      <c r="CA122" s="987">
        <v>5178955</v>
      </c>
      <c r="CB122" s="987"/>
      <c r="CC122" s="987"/>
      <c r="CD122" s="987"/>
      <c r="CE122" s="987"/>
      <c r="CF122" s="1004">
        <v>197.6</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v>52928</v>
      </c>
      <c r="DH122" s="913"/>
      <c r="DI122" s="913"/>
      <c r="DJ122" s="913"/>
      <c r="DK122" s="913"/>
      <c r="DL122" s="913">
        <v>53083</v>
      </c>
      <c r="DM122" s="913"/>
      <c r="DN122" s="913"/>
      <c r="DO122" s="913"/>
      <c r="DP122" s="913"/>
      <c r="DQ122" s="913">
        <v>55009</v>
      </c>
      <c r="DR122" s="913"/>
      <c r="DS122" s="913"/>
      <c r="DT122" s="913"/>
      <c r="DU122" s="913"/>
      <c r="DV122" s="914">
        <v>2.1</v>
      </c>
      <c r="DW122" s="914"/>
      <c r="DX122" s="914"/>
      <c r="DY122" s="914"/>
      <c r="DZ122" s="915"/>
    </row>
    <row r="123" spans="1:130" s="224" customFormat="1" ht="26.25" customHeight="1">
      <c r="A123" s="1044"/>
      <c r="B123" s="936"/>
      <c r="C123" s="909" t="s">
        <v>462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15</v>
      </c>
      <c r="AB123" s="946"/>
      <c r="AC123" s="946"/>
      <c r="AD123" s="946"/>
      <c r="AE123" s="947"/>
      <c r="AF123" s="948">
        <v>8</v>
      </c>
      <c r="AG123" s="946"/>
      <c r="AH123" s="946"/>
      <c r="AI123" s="946"/>
      <c r="AJ123" s="947"/>
      <c r="AK123" s="948">
        <v>250</v>
      </c>
      <c r="AL123" s="946"/>
      <c r="AM123" s="946"/>
      <c r="AN123" s="946"/>
      <c r="AO123" s="947"/>
      <c r="AP123" s="949">
        <v>0</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478</v>
      </c>
      <c r="BP123" s="992"/>
      <c r="BQ123" s="1050">
        <v>8625817</v>
      </c>
      <c r="BR123" s="1051"/>
      <c r="BS123" s="1051"/>
      <c r="BT123" s="1051"/>
      <c r="BU123" s="1051"/>
      <c r="BV123" s="1051">
        <v>8998255</v>
      </c>
      <c r="BW123" s="1051"/>
      <c r="BX123" s="1051"/>
      <c r="BY123" s="1051"/>
      <c r="BZ123" s="1051"/>
      <c r="CA123" s="1051">
        <v>9045057</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t="s">
        <v>480</v>
      </c>
      <c r="DH123" s="946"/>
      <c r="DI123" s="946"/>
      <c r="DJ123" s="946"/>
      <c r="DK123" s="947"/>
      <c r="DL123" s="948" t="s">
        <v>481</v>
      </c>
      <c r="DM123" s="946"/>
      <c r="DN123" s="946"/>
      <c r="DO123" s="946"/>
      <c r="DP123" s="947"/>
      <c r="DQ123" s="948" t="s">
        <v>482</v>
      </c>
      <c r="DR123" s="946"/>
      <c r="DS123" s="946"/>
      <c r="DT123" s="946"/>
      <c r="DU123" s="947"/>
      <c r="DV123" s="949" t="s">
        <v>466</v>
      </c>
      <c r="DW123" s="950"/>
      <c r="DX123" s="950"/>
      <c r="DY123" s="950"/>
      <c r="DZ123" s="951"/>
    </row>
    <row r="124" spans="1:130" s="224" customFormat="1" ht="26.25" customHeight="1" thickBot="1">
      <c r="A124" s="1044"/>
      <c r="B124" s="936"/>
      <c r="C124" s="909" t="s">
        <v>465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466</v>
      </c>
      <c r="AB124" s="946"/>
      <c r="AC124" s="946"/>
      <c r="AD124" s="946"/>
      <c r="AE124" s="947"/>
      <c r="AF124" s="948" t="s">
        <v>483</v>
      </c>
      <c r="AG124" s="946"/>
      <c r="AH124" s="946"/>
      <c r="AI124" s="946"/>
      <c r="AJ124" s="947"/>
      <c r="AK124" s="948" t="s">
        <v>466</v>
      </c>
      <c r="AL124" s="946"/>
      <c r="AM124" s="946"/>
      <c r="AN124" s="946"/>
      <c r="AO124" s="947"/>
      <c r="AP124" s="949" t="s">
        <v>466</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9.1999999999999993</v>
      </c>
      <c r="BR124" s="1014"/>
      <c r="BS124" s="1014"/>
      <c r="BT124" s="1014"/>
      <c r="BU124" s="1014"/>
      <c r="BV124" s="1014" t="s">
        <v>131</v>
      </c>
      <c r="BW124" s="1014"/>
      <c r="BX124" s="1014"/>
      <c r="BY124" s="1014"/>
      <c r="BZ124" s="1014"/>
      <c r="CA124" s="1014" t="s">
        <v>131</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481</v>
      </c>
      <c r="DR124" s="973"/>
      <c r="DS124" s="973"/>
      <c r="DT124" s="973"/>
      <c r="DU124" s="974"/>
      <c r="DV124" s="975" t="s">
        <v>131</v>
      </c>
      <c r="DW124" s="976"/>
      <c r="DX124" s="976"/>
      <c r="DY124" s="976"/>
      <c r="DZ124" s="977"/>
    </row>
    <row r="125" spans="1:130" s="224" customFormat="1" ht="26.25" customHeight="1">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481</v>
      </c>
      <c r="AG125" s="946"/>
      <c r="AH125" s="946"/>
      <c r="AI125" s="946"/>
      <c r="AJ125" s="947"/>
      <c r="AK125" s="948" t="s">
        <v>482</v>
      </c>
      <c r="AL125" s="946"/>
      <c r="AM125" s="946"/>
      <c r="AN125" s="946"/>
      <c r="AO125" s="947"/>
      <c r="AP125" s="949" t="s">
        <v>482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486</v>
      </c>
      <c r="CL125" s="994"/>
      <c r="CM125" s="994"/>
      <c r="CN125" s="994"/>
      <c r="CO125" s="995"/>
      <c r="CP125" s="916" t="s">
        <v>487</v>
      </c>
      <c r="CQ125" s="884"/>
      <c r="CR125" s="884"/>
      <c r="CS125" s="884"/>
      <c r="CT125" s="884"/>
      <c r="CU125" s="884"/>
      <c r="CV125" s="884"/>
      <c r="CW125" s="884"/>
      <c r="CX125" s="884"/>
      <c r="CY125" s="884"/>
      <c r="CZ125" s="884"/>
      <c r="DA125" s="884"/>
      <c r="DB125" s="884"/>
      <c r="DC125" s="884"/>
      <c r="DD125" s="884"/>
      <c r="DE125" s="884"/>
      <c r="DF125" s="885"/>
      <c r="DG125" s="917" t="s">
        <v>481</v>
      </c>
      <c r="DH125" s="918"/>
      <c r="DI125" s="918"/>
      <c r="DJ125" s="918"/>
      <c r="DK125" s="918"/>
      <c r="DL125" s="918" t="s">
        <v>481</v>
      </c>
      <c r="DM125" s="918"/>
      <c r="DN125" s="918"/>
      <c r="DO125" s="918"/>
      <c r="DP125" s="918"/>
      <c r="DQ125" s="918" t="s">
        <v>466</v>
      </c>
      <c r="DR125" s="918"/>
      <c r="DS125" s="918"/>
      <c r="DT125" s="918"/>
      <c r="DU125" s="918"/>
      <c r="DV125" s="919" t="s">
        <v>481</v>
      </c>
      <c r="DW125" s="919"/>
      <c r="DX125" s="919"/>
      <c r="DY125" s="919"/>
      <c r="DZ125" s="920"/>
    </row>
    <row r="126" spans="1:130" s="224" customFormat="1" ht="26.25" customHeight="1" thickBot="1">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480</v>
      </c>
      <c r="AB126" s="946"/>
      <c r="AC126" s="946"/>
      <c r="AD126" s="946"/>
      <c r="AE126" s="947"/>
      <c r="AF126" s="948" t="s">
        <v>466</v>
      </c>
      <c r="AG126" s="946"/>
      <c r="AH126" s="946"/>
      <c r="AI126" s="946"/>
      <c r="AJ126" s="947"/>
      <c r="AK126" s="948" t="s">
        <v>481</v>
      </c>
      <c r="AL126" s="946"/>
      <c r="AM126" s="946"/>
      <c r="AN126" s="946"/>
      <c r="AO126" s="947"/>
      <c r="AP126" s="949" t="s">
        <v>131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488</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466</v>
      </c>
      <c r="DR126" s="913"/>
      <c r="DS126" s="913"/>
      <c r="DT126" s="913"/>
      <c r="DU126" s="913"/>
      <c r="DV126" s="914" t="s">
        <v>481</v>
      </c>
      <c r="DW126" s="914"/>
      <c r="DX126" s="914"/>
      <c r="DY126" s="914"/>
      <c r="DZ126" s="915"/>
    </row>
    <row r="127" spans="1:130" s="224" customFormat="1" ht="26.25" customHeight="1">
      <c r="A127" s="1045"/>
      <c r="B127" s="938"/>
      <c r="C127" s="960" t="s">
        <v>489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v>
      </c>
      <c r="AB127" s="946"/>
      <c r="AC127" s="946"/>
      <c r="AD127" s="946"/>
      <c r="AE127" s="947"/>
      <c r="AF127" s="948">
        <v>18</v>
      </c>
      <c r="AG127" s="946"/>
      <c r="AH127" s="946"/>
      <c r="AI127" s="946"/>
      <c r="AJ127" s="947"/>
      <c r="AK127" s="948">
        <v>5</v>
      </c>
      <c r="AL127" s="946"/>
      <c r="AM127" s="946"/>
      <c r="AN127" s="946"/>
      <c r="AO127" s="947"/>
      <c r="AP127" s="949">
        <v>0</v>
      </c>
      <c r="AQ127" s="950"/>
      <c r="AR127" s="950"/>
      <c r="AS127" s="950"/>
      <c r="AT127" s="951"/>
      <c r="AU127" s="226"/>
      <c r="AV127" s="226"/>
      <c r="AW127" s="226"/>
      <c r="AX127" s="1018" t="s">
        <v>490</v>
      </c>
      <c r="AY127" s="1019"/>
      <c r="AZ127" s="1019"/>
      <c r="BA127" s="1019"/>
      <c r="BB127" s="1019"/>
      <c r="BC127" s="1019"/>
      <c r="BD127" s="1019"/>
      <c r="BE127" s="1020"/>
      <c r="BF127" s="1021" t="s">
        <v>491</v>
      </c>
      <c r="BG127" s="1019"/>
      <c r="BH127" s="1019"/>
      <c r="BI127" s="1019"/>
      <c r="BJ127" s="1019"/>
      <c r="BK127" s="1019"/>
      <c r="BL127" s="1020"/>
      <c r="BM127" s="1021" t="s">
        <v>492</v>
      </c>
      <c r="BN127" s="1019"/>
      <c r="BO127" s="1019"/>
      <c r="BP127" s="1019"/>
      <c r="BQ127" s="1019"/>
      <c r="BR127" s="1019"/>
      <c r="BS127" s="1020"/>
      <c r="BT127" s="1021" t="s">
        <v>493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494</v>
      </c>
      <c r="CQ127" s="910"/>
      <c r="CR127" s="910"/>
      <c r="CS127" s="910"/>
      <c r="CT127" s="910"/>
      <c r="CU127" s="910"/>
      <c r="CV127" s="910"/>
      <c r="CW127" s="910"/>
      <c r="CX127" s="910"/>
      <c r="CY127" s="910"/>
      <c r="CZ127" s="910"/>
      <c r="DA127" s="910"/>
      <c r="DB127" s="910"/>
      <c r="DC127" s="910"/>
      <c r="DD127" s="910"/>
      <c r="DE127" s="910"/>
      <c r="DF127" s="911"/>
      <c r="DG127" s="912" t="s">
        <v>481</v>
      </c>
      <c r="DH127" s="913"/>
      <c r="DI127" s="913"/>
      <c r="DJ127" s="913"/>
      <c r="DK127" s="913"/>
      <c r="DL127" s="913" t="s">
        <v>466</v>
      </c>
      <c r="DM127" s="913"/>
      <c r="DN127" s="913"/>
      <c r="DO127" s="913"/>
      <c r="DP127" s="913"/>
      <c r="DQ127" s="913" t="s">
        <v>466</v>
      </c>
      <c r="DR127" s="913"/>
      <c r="DS127" s="913"/>
      <c r="DT127" s="913"/>
      <c r="DU127" s="913"/>
      <c r="DV127" s="914" t="s">
        <v>481</v>
      </c>
      <c r="DW127" s="914"/>
      <c r="DX127" s="914"/>
      <c r="DY127" s="914"/>
      <c r="DZ127" s="915"/>
    </row>
    <row r="128" spans="1:130" s="224" customFormat="1" ht="26.25" customHeight="1" thickBot="1">
      <c r="A128" s="1028" t="s">
        <v>495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496</v>
      </c>
      <c r="X128" s="1030"/>
      <c r="Y128" s="1030"/>
      <c r="Z128" s="1031"/>
      <c r="AA128" s="1032" t="s">
        <v>482</v>
      </c>
      <c r="AB128" s="1033"/>
      <c r="AC128" s="1033"/>
      <c r="AD128" s="1033"/>
      <c r="AE128" s="1034"/>
      <c r="AF128" s="1035" t="s">
        <v>131</v>
      </c>
      <c r="AG128" s="1033"/>
      <c r="AH128" s="1033"/>
      <c r="AI128" s="1033"/>
      <c r="AJ128" s="1034"/>
      <c r="AK128" s="1035">
        <v>68</v>
      </c>
      <c r="AL128" s="1033"/>
      <c r="AM128" s="1033"/>
      <c r="AN128" s="1033"/>
      <c r="AO128" s="1034"/>
      <c r="AP128" s="1036"/>
      <c r="AQ128" s="1037"/>
      <c r="AR128" s="1037"/>
      <c r="AS128" s="1037"/>
      <c r="AT128" s="1038"/>
      <c r="AU128" s="226"/>
      <c r="AV128" s="226"/>
      <c r="AW128" s="226"/>
      <c r="AX128" s="883" t="s">
        <v>497</v>
      </c>
      <c r="AY128" s="884"/>
      <c r="AZ128" s="884"/>
      <c r="BA128" s="884"/>
      <c r="BB128" s="884"/>
      <c r="BC128" s="884"/>
      <c r="BD128" s="884"/>
      <c r="BE128" s="885"/>
      <c r="BF128" s="1039" t="s">
        <v>480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498</v>
      </c>
      <c r="CQ128" s="713"/>
      <c r="CR128" s="713"/>
      <c r="CS128" s="713"/>
      <c r="CT128" s="713"/>
      <c r="CU128" s="713"/>
      <c r="CV128" s="713"/>
      <c r="CW128" s="713"/>
      <c r="CX128" s="713"/>
      <c r="CY128" s="713"/>
      <c r="CZ128" s="713"/>
      <c r="DA128" s="713"/>
      <c r="DB128" s="713"/>
      <c r="DC128" s="713"/>
      <c r="DD128" s="713"/>
      <c r="DE128" s="713"/>
      <c r="DF128" s="1023"/>
      <c r="DG128" s="1024" t="s">
        <v>481</v>
      </c>
      <c r="DH128" s="1025"/>
      <c r="DI128" s="1025"/>
      <c r="DJ128" s="1025"/>
      <c r="DK128" s="1025"/>
      <c r="DL128" s="1025" t="s">
        <v>480</v>
      </c>
      <c r="DM128" s="1025"/>
      <c r="DN128" s="1025"/>
      <c r="DO128" s="1025"/>
      <c r="DP128" s="1025"/>
      <c r="DQ128" s="1025" t="s">
        <v>480</v>
      </c>
      <c r="DR128" s="1025"/>
      <c r="DS128" s="1025"/>
      <c r="DT128" s="1025"/>
      <c r="DU128" s="1025"/>
      <c r="DV128" s="1026" t="s">
        <v>480</v>
      </c>
      <c r="DW128" s="1026"/>
      <c r="DX128" s="1026"/>
      <c r="DY128" s="1026"/>
      <c r="DZ128" s="1027"/>
    </row>
    <row r="129" spans="1:131" s="224" customFormat="1" ht="26.25" customHeight="1">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499</v>
      </c>
      <c r="X129" s="1058"/>
      <c r="Y129" s="1058"/>
      <c r="Z129" s="1059"/>
      <c r="AA129" s="945">
        <v>2944312</v>
      </c>
      <c r="AB129" s="946"/>
      <c r="AC129" s="946"/>
      <c r="AD129" s="946"/>
      <c r="AE129" s="947"/>
      <c r="AF129" s="948">
        <v>3177677</v>
      </c>
      <c r="AG129" s="946"/>
      <c r="AH129" s="946"/>
      <c r="AI129" s="946"/>
      <c r="AJ129" s="947"/>
      <c r="AK129" s="948">
        <v>3087104</v>
      </c>
      <c r="AL129" s="946"/>
      <c r="AM129" s="946"/>
      <c r="AN129" s="946"/>
      <c r="AO129" s="947"/>
      <c r="AP129" s="1060"/>
      <c r="AQ129" s="1061"/>
      <c r="AR129" s="1061"/>
      <c r="AS129" s="1061"/>
      <c r="AT129" s="1062"/>
      <c r="AU129" s="227"/>
      <c r="AV129" s="227"/>
      <c r="AW129" s="227"/>
      <c r="AX129" s="1052" t="s">
        <v>500</v>
      </c>
      <c r="AY129" s="910"/>
      <c r="AZ129" s="910"/>
      <c r="BA129" s="910"/>
      <c r="BB129" s="910"/>
      <c r="BC129" s="910"/>
      <c r="BD129" s="910"/>
      <c r="BE129" s="911"/>
      <c r="BF129" s="1053" t="s">
        <v>131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501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502</v>
      </c>
      <c r="X130" s="1058"/>
      <c r="Y130" s="1058"/>
      <c r="Z130" s="1059"/>
      <c r="AA130" s="945">
        <v>476969</v>
      </c>
      <c r="AB130" s="946"/>
      <c r="AC130" s="946"/>
      <c r="AD130" s="946"/>
      <c r="AE130" s="947"/>
      <c r="AF130" s="948">
        <v>477713</v>
      </c>
      <c r="AG130" s="946"/>
      <c r="AH130" s="946"/>
      <c r="AI130" s="946"/>
      <c r="AJ130" s="947"/>
      <c r="AK130" s="948">
        <v>466527</v>
      </c>
      <c r="AL130" s="946"/>
      <c r="AM130" s="946"/>
      <c r="AN130" s="946"/>
      <c r="AO130" s="947"/>
      <c r="AP130" s="1060"/>
      <c r="AQ130" s="1061"/>
      <c r="AR130" s="1061"/>
      <c r="AS130" s="1061"/>
      <c r="AT130" s="1062"/>
      <c r="AU130" s="227"/>
      <c r="AV130" s="227"/>
      <c r="AW130" s="227"/>
      <c r="AX130" s="1052" t="s">
        <v>503</v>
      </c>
      <c r="AY130" s="910"/>
      <c r="AZ130" s="910"/>
      <c r="BA130" s="910"/>
      <c r="BB130" s="910"/>
      <c r="BC130" s="910"/>
      <c r="BD130" s="910"/>
      <c r="BE130" s="911"/>
      <c r="BF130" s="1088">
        <v>7.5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504</v>
      </c>
      <c r="X131" s="1095"/>
      <c r="Y131" s="1095"/>
      <c r="Z131" s="1096"/>
      <c r="AA131" s="991">
        <v>2467343</v>
      </c>
      <c r="AB131" s="973"/>
      <c r="AC131" s="973"/>
      <c r="AD131" s="973"/>
      <c r="AE131" s="974"/>
      <c r="AF131" s="972">
        <v>2699964</v>
      </c>
      <c r="AG131" s="973"/>
      <c r="AH131" s="973"/>
      <c r="AI131" s="973"/>
      <c r="AJ131" s="974"/>
      <c r="AK131" s="972">
        <v>2620577</v>
      </c>
      <c r="AL131" s="973"/>
      <c r="AM131" s="973"/>
      <c r="AN131" s="973"/>
      <c r="AO131" s="974"/>
      <c r="AP131" s="1097"/>
      <c r="AQ131" s="1098"/>
      <c r="AR131" s="1098"/>
      <c r="AS131" s="1098"/>
      <c r="AT131" s="1099"/>
      <c r="AU131" s="227"/>
      <c r="AV131" s="227"/>
      <c r="AW131" s="227"/>
      <c r="AX131" s="1070" t="s">
        <v>505</v>
      </c>
      <c r="AY131" s="713"/>
      <c r="AZ131" s="713"/>
      <c r="BA131" s="713"/>
      <c r="BB131" s="713"/>
      <c r="BC131" s="713"/>
      <c r="BD131" s="713"/>
      <c r="BE131" s="1023"/>
      <c r="BF131" s="1071" t="s">
        <v>131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506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507</v>
      </c>
      <c r="W132" s="1081"/>
      <c r="X132" s="1081"/>
      <c r="Y132" s="1081"/>
      <c r="Z132" s="1082"/>
      <c r="AA132" s="1083">
        <v>6.475265093</v>
      </c>
      <c r="AB132" s="1084"/>
      <c r="AC132" s="1084"/>
      <c r="AD132" s="1084"/>
      <c r="AE132" s="1085"/>
      <c r="AF132" s="1086">
        <v>6.7092376050000002</v>
      </c>
      <c r="AG132" s="1084"/>
      <c r="AH132" s="1084"/>
      <c r="AI132" s="1084"/>
      <c r="AJ132" s="1085"/>
      <c r="AK132" s="1086">
        <v>9.5204224110000002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508</v>
      </c>
      <c r="W133" s="1064"/>
      <c r="X133" s="1064"/>
      <c r="Y133" s="1064"/>
      <c r="Z133" s="1065"/>
      <c r="AA133" s="1066">
        <v>5.8</v>
      </c>
      <c r="AB133" s="1067"/>
      <c r="AC133" s="1067"/>
      <c r="AD133" s="1067"/>
      <c r="AE133" s="1068"/>
      <c r="AF133" s="1066">
        <v>6.3</v>
      </c>
      <c r="AG133" s="1067"/>
      <c r="AH133" s="1067"/>
      <c r="AI133" s="1067"/>
      <c r="AJ133" s="1068"/>
      <c r="AK133" s="1066">
        <v>7.5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jVkLs4u9ZJBVLvu3Z/4lpMghdNVkrupRGnae3o3nHzAqgMSt368X6AAQdaRK7CflFFXQpgC4RCrXPdpGpL1aA==" saltValue="bQKzjDMysDXto1llu0ev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0983-D548-4975-B512-E60CD16C0626}">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s="254" customFormat="1"/>
    <row r="82" spans="97:112" s="254" customFormat="1"/>
    <row r="83" spans="97:112" s="254" customFormat="1"/>
    <row r="84" spans="97:112" s="254" customFormat="1"/>
    <row r="85" spans="97:112" s="254" customFormat="1"/>
    <row r="86" spans="97:112" s="254" customFormat="1"/>
    <row r="87" spans="97:112" s="254" customFormat="1"/>
    <row r="88" spans="97:112" s="254" customFormat="1"/>
    <row r="89" spans="97:112" s="254" customFormat="1"/>
    <row r="90" spans="97:112" s="254" customFormat="1"/>
    <row r="91" spans="97:112" s="254" customFormat="1"/>
    <row r="92" spans="97:112" s="254" customFormat="1"/>
    <row r="93" spans="97:112" s="254" customFormat="1"/>
    <row r="94" spans="97:112" s="254" customFormat="1"/>
    <row r="95" spans="97:112" s="254" customFormat="1"/>
    <row r="96" spans="97:112" s="254" customFormat="1">
      <c r="CS96" s="253"/>
      <c r="CX96" s="253"/>
      <c r="DC96" s="253"/>
      <c r="DH96" s="253"/>
    </row>
    <row r="97" spans="24:120">
      <c r="CS97" s="253"/>
      <c r="CX97" s="253"/>
      <c r="DC97" s="253"/>
      <c r="DH97" s="253"/>
      <c r="DP97" s="254" t="s">
        <v>509</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Y8Amb2W+pcg1aOusX6FgxyGmFUqTvqKO/ieDn2b/5n2nxoodQ4ctnAAL9HtXCVmc0OZsj3Q/XlmruwQWFzRXFw==" saltValue="LMFXiO7eIEz5tf+CuQMl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JbFtkXtw7Oz/Xf9lat8QDG+uluEFwssBWW7/B6oE4ABf0j75ICklb4OIv8ExuGFJVrKbyiS9QASroE91hsjow==" saltValue="vL3K+eB3XKq9GYeHUyzD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511</v>
      </c>
      <c r="AL6" s="260"/>
      <c r="AM6" s="260"/>
      <c r="AN6" s="260"/>
    </row>
    <row r="7" spans="1:46" ht="13.5" customHeight="1">
      <c r="A7" s="259"/>
      <c r="AK7" s="262"/>
      <c r="AL7" s="263"/>
      <c r="AM7" s="263"/>
      <c r="AN7" s="264"/>
      <c r="AO7" s="1101" t="s">
        <v>512</v>
      </c>
      <c r="AP7" s="265"/>
      <c r="AQ7" s="266" t="s">
        <v>513</v>
      </c>
      <c r="AR7" s="267"/>
    </row>
    <row r="8" spans="1:46">
      <c r="A8" s="259"/>
      <c r="AK8" s="268"/>
      <c r="AL8" s="269"/>
      <c r="AM8" s="269"/>
      <c r="AN8" s="270"/>
      <c r="AO8" s="1102"/>
      <c r="AP8" s="271" t="s">
        <v>514</v>
      </c>
      <c r="AQ8" s="272" t="s">
        <v>515</v>
      </c>
      <c r="AR8" s="273" t="s">
        <v>516</v>
      </c>
    </row>
    <row r="9" spans="1:46">
      <c r="A9" s="259"/>
      <c r="AK9" s="1103" t="s">
        <v>517</v>
      </c>
      <c r="AL9" s="1104"/>
      <c r="AM9" s="1104"/>
      <c r="AN9" s="1105"/>
      <c r="AO9" s="274">
        <v>834978</v>
      </c>
      <c r="AP9" s="274">
        <v>232455</v>
      </c>
      <c r="AQ9" s="275">
        <v>239803</v>
      </c>
      <c r="AR9" s="276">
        <v>-3.1</v>
      </c>
    </row>
    <row r="10" spans="1:46" ht="13.5" customHeight="1">
      <c r="A10" s="259"/>
      <c r="AK10" s="1103" t="s">
        <v>518</v>
      </c>
      <c r="AL10" s="1104"/>
      <c r="AM10" s="1104"/>
      <c r="AN10" s="1105"/>
      <c r="AO10" s="277">
        <v>78592</v>
      </c>
      <c r="AP10" s="277">
        <v>21880</v>
      </c>
      <c r="AQ10" s="278">
        <v>35073</v>
      </c>
      <c r="AR10" s="279">
        <v>-37.6</v>
      </c>
    </row>
    <row r="11" spans="1:46" ht="13.5" customHeight="1">
      <c r="A11" s="259"/>
      <c r="AK11" s="1103" t="s">
        <v>519</v>
      </c>
      <c r="AL11" s="1104"/>
      <c r="AM11" s="1104"/>
      <c r="AN11" s="1105"/>
      <c r="AO11" s="277" t="s">
        <v>520</v>
      </c>
      <c r="AP11" s="277" t="s">
        <v>520</v>
      </c>
      <c r="AQ11" s="278">
        <v>3640</v>
      </c>
      <c r="AR11" s="279" t="s">
        <v>520</v>
      </c>
    </row>
    <row r="12" spans="1:46" ht="13.5" customHeight="1">
      <c r="A12" s="259"/>
      <c r="AK12" s="1103" t="s">
        <v>521</v>
      </c>
      <c r="AL12" s="1104"/>
      <c r="AM12" s="1104"/>
      <c r="AN12" s="1105"/>
      <c r="AO12" s="277" t="s">
        <v>520</v>
      </c>
      <c r="AP12" s="277" t="s">
        <v>520</v>
      </c>
      <c r="AQ12" s="278" t="s">
        <v>520</v>
      </c>
      <c r="AR12" s="279" t="s">
        <v>520</v>
      </c>
    </row>
    <row r="13" spans="1:46" ht="13.5" customHeight="1">
      <c r="A13" s="259"/>
      <c r="AK13" s="1103" t="s">
        <v>522</v>
      </c>
      <c r="AL13" s="1104"/>
      <c r="AM13" s="1104"/>
      <c r="AN13" s="1105"/>
      <c r="AO13" s="277">
        <v>41335</v>
      </c>
      <c r="AP13" s="277">
        <v>11508</v>
      </c>
      <c r="AQ13" s="278">
        <v>11407</v>
      </c>
      <c r="AR13" s="279">
        <v>0.9</v>
      </c>
    </row>
    <row r="14" spans="1:46" ht="13.5" customHeight="1">
      <c r="A14" s="259"/>
      <c r="AK14" s="1103" t="s">
        <v>523</v>
      </c>
      <c r="AL14" s="1104"/>
      <c r="AM14" s="1104"/>
      <c r="AN14" s="1105"/>
      <c r="AO14" s="277">
        <v>46881</v>
      </c>
      <c r="AP14" s="277">
        <v>13052</v>
      </c>
      <c r="AQ14" s="278">
        <v>4585</v>
      </c>
      <c r="AR14" s="279">
        <v>184.7</v>
      </c>
    </row>
    <row r="15" spans="1:46" ht="13.5" customHeight="1">
      <c r="A15" s="259"/>
      <c r="AK15" s="1106" t="s">
        <v>524</v>
      </c>
      <c r="AL15" s="1107"/>
      <c r="AM15" s="1107"/>
      <c r="AN15" s="1108"/>
      <c r="AO15" s="277">
        <v>-81184</v>
      </c>
      <c r="AP15" s="277">
        <v>-22601</v>
      </c>
      <c r="AQ15" s="278">
        <v>-18839</v>
      </c>
      <c r="AR15" s="279">
        <v>20</v>
      </c>
    </row>
    <row r="16" spans="1:46">
      <c r="A16" s="259"/>
      <c r="AK16" s="1106" t="s">
        <v>189</v>
      </c>
      <c r="AL16" s="1107"/>
      <c r="AM16" s="1107"/>
      <c r="AN16" s="1108"/>
      <c r="AO16" s="277">
        <v>920602</v>
      </c>
      <c r="AP16" s="277">
        <v>256292</v>
      </c>
      <c r="AQ16" s="278">
        <v>275669</v>
      </c>
      <c r="AR16" s="279">
        <v>-7</v>
      </c>
    </row>
    <row r="17" spans="1:46">
      <c r="A17" s="259"/>
    </row>
    <row r="18" spans="1:46">
      <c r="A18" s="259"/>
      <c r="AQ18" s="280"/>
      <c r="AR18" s="280"/>
    </row>
    <row r="19" spans="1:46">
      <c r="A19" s="259"/>
      <c r="AK19" s="255" t="s">
        <v>525</v>
      </c>
    </row>
    <row r="20" spans="1:46">
      <c r="A20" s="259"/>
      <c r="AK20" s="281"/>
      <c r="AL20" s="282"/>
      <c r="AM20" s="282"/>
      <c r="AN20" s="283"/>
      <c r="AO20" s="284" t="s">
        <v>526</v>
      </c>
      <c r="AP20" s="285" t="s">
        <v>527</v>
      </c>
      <c r="AQ20" s="286" t="s">
        <v>528</v>
      </c>
      <c r="AR20" s="287"/>
    </row>
    <row r="21" spans="1:46" s="260" customFormat="1">
      <c r="A21" s="288"/>
      <c r="AK21" s="1109" t="s">
        <v>529</v>
      </c>
      <c r="AL21" s="1110"/>
      <c r="AM21" s="1110"/>
      <c r="AN21" s="1111"/>
      <c r="AO21" s="289">
        <v>23.94</v>
      </c>
      <c r="AP21" s="290">
        <v>23.86</v>
      </c>
      <c r="AQ21" s="291">
        <v>0.08</v>
      </c>
      <c r="AS21" s="292"/>
      <c r="AT21" s="288"/>
    </row>
    <row r="22" spans="1:46" s="260" customFormat="1">
      <c r="A22" s="288"/>
      <c r="AK22" s="1109" t="s">
        <v>530</v>
      </c>
      <c r="AL22" s="1110"/>
      <c r="AM22" s="1110"/>
      <c r="AN22" s="1111"/>
      <c r="AO22" s="293">
        <v>96.2</v>
      </c>
      <c r="AP22" s="294">
        <v>95.5</v>
      </c>
      <c r="AQ22" s="295">
        <v>0.7</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531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533</v>
      </c>
      <c r="AL29" s="260"/>
      <c r="AM29" s="260"/>
      <c r="AN29" s="260"/>
      <c r="AS29" s="302"/>
    </row>
    <row r="30" spans="1:46" ht="13.5" customHeight="1">
      <c r="A30" s="259"/>
      <c r="AK30" s="262"/>
      <c r="AL30" s="263"/>
      <c r="AM30" s="263"/>
      <c r="AN30" s="264"/>
      <c r="AO30" s="1101" t="s">
        <v>512</v>
      </c>
      <c r="AP30" s="265"/>
      <c r="AQ30" s="266" t="s">
        <v>513</v>
      </c>
      <c r="AR30" s="267"/>
    </row>
    <row r="31" spans="1:46">
      <c r="A31" s="259"/>
      <c r="AK31" s="268"/>
      <c r="AL31" s="269"/>
      <c r="AM31" s="269"/>
      <c r="AN31" s="270"/>
      <c r="AO31" s="1102"/>
      <c r="AP31" s="271" t="s">
        <v>514</v>
      </c>
      <c r="AQ31" s="272" t="s">
        <v>515</v>
      </c>
      <c r="AR31" s="273" t="s">
        <v>516</v>
      </c>
    </row>
    <row r="32" spans="1:46" ht="27" customHeight="1">
      <c r="A32" s="259"/>
      <c r="AK32" s="1117" t="s">
        <v>534</v>
      </c>
      <c r="AL32" s="1118"/>
      <c r="AM32" s="1118"/>
      <c r="AN32" s="1119"/>
      <c r="AO32" s="303">
        <v>652110</v>
      </c>
      <c r="AP32" s="303">
        <v>181545</v>
      </c>
      <c r="AQ32" s="304">
        <v>162926</v>
      </c>
      <c r="AR32" s="305">
        <v>11.4</v>
      </c>
    </row>
    <row r="33" spans="1:46" ht="13.5" customHeight="1">
      <c r="A33" s="259"/>
      <c r="AK33" s="1117" t="s">
        <v>535</v>
      </c>
      <c r="AL33" s="1118"/>
      <c r="AM33" s="1118"/>
      <c r="AN33" s="1119"/>
      <c r="AO33" s="303" t="s">
        <v>520</v>
      </c>
      <c r="AP33" s="303" t="s">
        <v>520</v>
      </c>
      <c r="AQ33" s="304" t="s">
        <v>520</v>
      </c>
      <c r="AR33" s="305" t="s">
        <v>520</v>
      </c>
    </row>
    <row r="34" spans="1:46" ht="27" customHeight="1">
      <c r="A34" s="259"/>
      <c r="AK34" s="1117" t="s">
        <v>536</v>
      </c>
      <c r="AL34" s="1118"/>
      <c r="AM34" s="1118"/>
      <c r="AN34" s="1119"/>
      <c r="AO34" s="303" t="s">
        <v>520</v>
      </c>
      <c r="AP34" s="303" t="s">
        <v>520</v>
      </c>
      <c r="AQ34" s="304">
        <v>4</v>
      </c>
      <c r="AR34" s="305" t="s">
        <v>520</v>
      </c>
    </row>
    <row r="35" spans="1:46" ht="27" customHeight="1">
      <c r="A35" s="259"/>
      <c r="AK35" s="1117" t="s">
        <v>537</v>
      </c>
      <c r="AL35" s="1118"/>
      <c r="AM35" s="1118"/>
      <c r="AN35" s="1119"/>
      <c r="AO35" s="303">
        <v>45373</v>
      </c>
      <c r="AP35" s="303">
        <v>12632</v>
      </c>
      <c r="AQ35" s="304">
        <v>33512</v>
      </c>
      <c r="AR35" s="305">
        <v>-62.3</v>
      </c>
    </row>
    <row r="36" spans="1:46" ht="27" customHeight="1">
      <c r="A36" s="259"/>
      <c r="AK36" s="1117" t="s">
        <v>538</v>
      </c>
      <c r="AL36" s="1118"/>
      <c r="AM36" s="1118"/>
      <c r="AN36" s="1119"/>
      <c r="AO36" s="303">
        <v>18347</v>
      </c>
      <c r="AP36" s="303">
        <v>5108</v>
      </c>
      <c r="AQ36" s="304">
        <v>2866</v>
      </c>
      <c r="AR36" s="305">
        <v>78.2</v>
      </c>
    </row>
    <row r="37" spans="1:46" ht="13.5" customHeight="1">
      <c r="A37" s="259"/>
      <c r="AK37" s="1117" t="s">
        <v>539</v>
      </c>
      <c r="AL37" s="1118"/>
      <c r="AM37" s="1118"/>
      <c r="AN37" s="1119"/>
      <c r="AO37" s="303">
        <v>255</v>
      </c>
      <c r="AP37" s="303">
        <v>71</v>
      </c>
      <c r="AQ37" s="304">
        <v>1429</v>
      </c>
      <c r="AR37" s="305">
        <v>-95</v>
      </c>
    </row>
    <row r="38" spans="1:46" ht="27" customHeight="1">
      <c r="A38" s="259"/>
      <c r="AK38" s="1120" t="s">
        <v>540</v>
      </c>
      <c r="AL38" s="1121"/>
      <c r="AM38" s="1121"/>
      <c r="AN38" s="1122"/>
      <c r="AO38" s="306" t="s">
        <v>520</v>
      </c>
      <c r="AP38" s="306" t="s">
        <v>520</v>
      </c>
      <c r="AQ38" s="307">
        <v>30</v>
      </c>
      <c r="AR38" s="295" t="s">
        <v>520</v>
      </c>
      <c r="AS38" s="302"/>
    </row>
    <row r="39" spans="1:46">
      <c r="A39" s="259"/>
      <c r="AK39" s="1120" t="s">
        <v>541</v>
      </c>
      <c r="AL39" s="1121"/>
      <c r="AM39" s="1121"/>
      <c r="AN39" s="1122"/>
      <c r="AO39" s="303">
        <v>-68</v>
      </c>
      <c r="AP39" s="303">
        <v>-19</v>
      </c>
      <c r="AQ39" s="304">
        <v>-7390</v>
      </c>
      <c r="AR39" s="305">
        <v>-99.7</v>
      </c>
      <c r="AS39" s="302"/>
    </row>
    <row r="40" spans="1:46" ht="27" customHeight="1">
      <c r="A40" s="259"/>
      <c r="AK40" s="1117" t="s">
        <v>542</v>
      </c>
      <c r="AL40" s="1118"/>
      <c r="AM40" s="1118"/>
      <c r="AN40" s="1119"/>
      <c r="AO40" s="303">
        <v>-466527</v>
      </c>
      <c r="AP40" s="303">
        <v>-129879</v>
      </c>
      <c r="AQ40" s="304">
        <v>-136323</v>
      </c>
      <c r="AR40" s="305">
        <v>-4.7</v>
      </c>
      <c r="AS40" s="302"/>
    </row>
    <row r="41" spans="1:46">
      <c r="A41" s="259"/>
      <c r="AK41" s="1123" t="s">
        <v>299</v>
      </c>
      <c r="AL41" s="1124"/>
      <c r="AM41" s="1124"/>
      <c r="AN41" s="1125"/>
      <c r="AO41" s="303">
        <v>249490</v>
      </c>
      <c r="AP41" s="303">
        <v>69457</v>
      </c>
      <c r="AQ41" s="304">
        <v>57054</v>
      </c>
      <c r="AR41" s="305">
        <v>21.7</v>
      </c>
      <c r="AS41" s="302"/>
    </row>
    <row r="42" spans="1:46">
      <c r="A42" s="259"/>
      <c r="AK42" s="308" t="s">
        <v>543</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544</v>
      </c>
    </row>
    <row r="48" spans="1:46">
      <c r="A48" s="259"/>
      <c r="AK48" s="313" t="s">
        <v>545</v>
      </c>
      <c r="AL48" s="313"/>
      <c r="AM48" s="313"/>
      <c r="AN48" s="313"/>
      <c r="AO48" s="313"/>
      <c r="AP48" s="313"/>
      <c r="AQ48" s="314"/>
      <c r="AR48" s="313"/>
    </row>
    <row r="49" spans="1:44" ht="13.5" customHeight="1">
      <c r="A49" s="259"/>
      <c r="AK49" s="315"/>
      <c r="AL49" s="316"/>
      <c r="AM49" s="1112" t="s">
        <v>512</v>
      </c>
      <c r="AN49" s="1114" t="s">
        <v>546</v>
      </c>
      <c r="AO49" s="1115"/>
      <c r="AP49" s="1115"/>
      <c r="AQ49" s="1115"/>
      <c r="AR49" s="1116"/>
    </row>
    <row r="50" spans="1:44">
      <c r="A50" s="259"/>
      <c r="AK50" s="317"/>
      <c r="AL50" s="318"/>
      <c r="AM50" s="1113"/>
      <c r="AN50" s="319" t="s">
        <v>547</v>
      </c>
      <c r="AO50" s="320" t="s">
        <v>548</v>
      </c>
      <c r="AP50" s="321" t="s">
        <v>549</v>
      </c>
      <c r="AQ50" s="322" t="s">
        <v>550</v>
      </c>
      <c r="AR50" s="323" t="s">
        <v>551</v>
      </c>
    </row>
    <row r="51" spans="1:44">
      <c r="A51" s="259"/>
      <c r="AK51" s="315" t="s">
        <v>552</v>
      </c>
      <c r="AL51" s="316"/>
      <c r="AM51" s="324">
        <v>1660190</v>
      </c>
      <c r="AN51" s="325">
        <v>410633</v>
      </c>
      <c r="AO51" s="326">
        <v>107.4</v>
      </c>
      <c r="AP51" s="327">
        <v>271581</v>
      </c>
      <c r="AQ51" s="328">
        <v>-6.7</v>
      </c>
      <c r="AR51" s="329">
        <v>114.1</v>
      </c>
    </row>
    <row r="52" spans="1:44">
      <c r="A52" s="259"/>
      <c r="AK52" s="330"/>
      <c r="AL52" s="331" t="s">
        <v>553</v>
      </c>
      <c r="AM52" s="332">
        <v>725842</v>
      </c>
      <c r="AN52" s="333">
        <v>179531</v>
      </c>
      <c r="AO52" s="334">
        <v>42.2</v>
      </c>
      <c r="AP52" s="335">
        <v>117844</v>
      </c>
      <c r="AQ52" s="336">
        <v>-1</v>
      </c>
      <c r="AR52" s="337">
        <v>43.2</v>
      </c>
    </row>
    <row r="53" spans="1:44">
      <c r="A53" s="259"/>
      <c r="AK53" s="315" t="s">
        <v>554</v>
      </c>
      <c r="AL53" s="316"/>
      <c r="AM53" s="324">
        <v>2024340</v>
      </c>
      <c r="AN53" s="325">
        <v>511714</v>
      </c>
      <c r="AO53" s="326">
        <v>24.6</v>
      </c>
      <c r="AP53" s="327">
        <v>268375</v>
      </c>
      <c r="AQ53" s="328">
        <v>-1.2</v>
      </c>
      <c r="AR53" s="329">
        <v>25.8</v>
      </c>
    </row>
    <row r="54" spans="1:44">
      <c r="A54" s="259"/>
      <c r="AK54" s="330"/>
      <c r="AL54" s="331" t="s">
        <v>553</v>
      </c>
      <c r="AM54" s="332">
        <v>1565253</v>
      </c>
      <c r="AN54" s="333">
        <v>395666</v>
      </c>
      <c r="AO54" s="334">
        <v>120.4</v>
      </c>
      <c r="AP54" s="335">
        <v>119602</v>
      </c>
      <c r="AQ54" s="336">
        <v>1.5</v>
      </c>
      <c r="AR54" s="337">
        <v>118.9</v>
      </c>
    </row>
    <row r="55" spans="1:44">
      <c r="A55" s="259"/>
      <c r="AK55" s="315" t="s">
        <v>555</v>
      </c>
      <c r="AL55" s="316"/>
      <c r="AM55" s="324">
        <v>2770081</v>
      </c>
      <c r="AN55" s="325">
        <v>720625</v>
      </c>
      <c r="AO55" s="326">
        <v>40.799999999999997</v>
      </c>
      <c r="AP55" s="327">
        <v>301035</v>
      </c>
      <c r="AQ55" s="328">
        <v>12.2</v>
      </c>
      <c r="AR55" s="329">
        <v>28.6</v>
      </c>
    </row>
    <row r="56" spans="1:44">
      <c r="A56" s="259"/>
      <c r="AK56" s="330"/>
      <c r="AL56" s="331" t="s">
        <v>553</v>
      </c>
      <c r="AM56" s="332">
        <v>2316109</v>
      </c>
      <c r="AN56" s="333">
        <v>602526</v>
      </c>
      <c r="AO56" s="334">
        <v>52.3</v>
      </c>
      <c r="AP56" s="335">
        <v>154376</v>
      </c>
      <c r="AQ56" s="336">
        <v>29.1</v>
      </c>
      <c r="AR56" s="337">
        <v>23.2</v>
      </c>
    </row>
    <row r="57" spans="1:44">
      <c r="A57" s="259"/>
      <c r="AK57" s="315" t="s">
        <v>556</v>
      </c>
      <c r="AL57" s="316"/>
      <c r="AM57" s="324">
        <v>903049</v>
      </c>
      <c r="AN57" s="325">
        <v>242364</v>
      </c>
      <c r="AO57" s="326">
        <v>-66.400000000000006</v>
      </c>
      <c r="AP57" s="327">
        <v>277467</v>
      </c>
      <c r="AQ57" s="328">
        <v>-7.8</v>
      </c>
      <c r="AR57" s="329">
        <v>-58.6</v>
      </c>
    </row>
    <row r="58" spans="1:44">
      <c r="A58" s="259"/>
      <c r="AK58" s="330"/>
      <c r="AL58" s="331" t="s">
        <v>553</v>
      </c>
      <c r="AM58" s="332">
        <v>576431</v>
      </c>
      <c r="AN58" s="333">
        <v>154705</v>
      </c>
      <c r="AO58" s="334">
        <v>-74.3</v>
      </c>
      <c r="AP58" s="335">
        <v>128378</v>
      </c>
      <c r="AQ58" s="336">
        <v>-16.8</v>
      </c>
      <c r="AR58" s="337">
        <v>-57.5</v>
      </c>
    </row>
    <row r="59" spans="1:44">
      <c r="A59" s="259"/>
      <c r="AK59" s="315" t="s">
        <v>557</v>
      </c>
      <c r="AL59" s="316"/>
      <c r="AM59" s="324">
        <v>927217</v>
      </c>
      <c r="AN59" s="325">
        <v>258134</v>
      </c>
      <c r="AO59" s="326">
        <v>6.5</v>
      </c>
      <c r="AP59" s="327">
        <v>282256</v>
      </c>
      <c r="AQ59" s="328">
        <v>1.7</v>
      </c>
      <c r="AR59" s="329">
        <v>4.8</v>
      </c>
    </row>
    <row r="60" spans="1:44">
      <c r="A60" s="259"/>
      <c r="AK60" s="330"/>
      <c r="AL60" s="331" t="s">
        <v>553</v>
      </c>
      <c r="AM60" s="332">
        <v>615012</v>
      </c>
      <c r="AN60" s="333">
        <v>171217</v>
      </c>
      <c r="AO60" s="334">
        <v>10.7</v>
      </c>
      <c r="AP60" s="335">
        <v>145453</v>
      </c>
      <c r="AQ60" s="336">
        <v>13.3</v>
      </c>
      <c r="AR60" s="337">
        <v>-2.6</v>
      </c>
    </row>
    <row r="61" spans="1:44">
      <c r="A61" s="259"/>
      <c r="AK61" s="315" t="s">
        <v>558</v>
      </c>
      <c r="AL61" s="338"/>
      <c r="AM61" s="324">
        <v>1656975</v>
      </c>
      <c r="AN61" s="325">
        <v>428694</v>
      </c>
      <c r="AO61" s="326">
        <v>22.6</v>
      </c>
      <c r="AP61" s="327">
        <v>280143</v>
      </c>
      <c r="AQ61" s="339">
        <v>-0.4</v>
      </c>
      <c r="AR61" s="329">
        <v>23</v>
      </c>
    </row>
    <row r="62" spans="1:44">
      <c r="A62" s="259"/>
      <c r="AK62" s="330"/>
      <c r="AL62" s="331" t="s">
        <v>553</v>
      </c>
      <c r="AM62" s="332">
        <v>1159729</v>
      </c>
      <c r="AN62" s="333">
        <v>300729</v>
      </c>
      <c r="AO62" s="334">
        <v>30.3</v>
      </c>
      <c r="AP62" s="335">
        <v>133131</v>
      </c>
      <c r="AQ62" s="336">
        <v>5.2</v>
      </c>
      <c r="AR62" s="337">
        <v>25.1</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vx0LaXi4l2/OC36miD9gwXpGZFyvLLiVxulk6BWoU0fVEhT8EiEsv0td7MNKU4jEuK9jk/OHlZ8cTbVHY8YbwQ==" saltValue="YU4lxCdiW7tvih3VzGr8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560</v>
      </c>
    </row>
    <row r="121" spans="125:125" ht="13.5" hidden="1" customHeight="1">
      <c r="DU121" s="253"/>
    </row>
  </sheetData>
  <sheetProtection algorithmName="SHA-512" hashValue="Iw0erl58AWenqoaIeXMyJQkrRnP+K6l2dDiIL/EkNyaNFwLgCWy6SqpAckkWOSoC1AE6KEPHaqMUrgFuI522AQ==" saltValue="riH/AURnx8AYLZbg6Na4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561</v>
      </c>
    </row>
  </sheetData>
  <sheetProtection algorithmName="SHA-512" hashValue="++4khVqXsZdyqFu2t7L073a3VRbgMsONJ9PGN33F0AWGdfHnyXSHS55+K6g9Kcjjg0tgY/7R5igDveyunyEhmQ==" saltValue="LpQy3cBVH8NVrWbNdmWo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26" t="s">
        <v>3</v>
      </c>
      <c r="D47" s="1126"/>
      <c r="E47" s="1127"/>
      <c r="F47" s="11">
        <v>54.28</v>
      </c>
      <c r="G47" s="12">
        <v>54.98</v>
      </c>
      <c r="H47" s="12">
        <v>53.83</v>
      </c>
      <c r="I47" s="12">
        <v>50.73</v>
      </c>
      <c r="J47" s="13">
        <v>53.06</v>
      </c>
    </row>
    <row r="48" spans="2:10" ht="57.75" customHeight="1">
      <c r="B48" s="14"/>
      <c r="C48" s="1128" t="s">
        <v>4</v>
      </c>
      <c r="D48" s="1128"/>
      <c r="E48" s="1129"/>
      <c r="F48" s="15">
        <v>2.1</v>
      </c>
      <c r="G48" s="16">
        <v>1.78</v>
      </c>
      <c r="H48" s="16">
        <v>1.83</v>
      </c>
      <c r="I48" s="16">
        <v>1.64</v>
      </c>
      <c r="J48" s="17">
        <v>1.73</v>
      </c>
    </row>
    <row r="49" spans="2:10" ht="57.75" customHeight="1" thickBot="1">
      <c r="B49" s="18"/>
      <c r="C49" s="1130" t="s">
        <v>5</v>
      </c>
      <c r="D49" s="1130"/>
      <c r="E49" s="1131"/>
      <c r="F49" s="19" t="s">
        <v>567</v>
      </c>
      <c r="G49" s="20" t="s">
        <v>568</v>
      </c>
      <c r="H49" s="20">
        <v>0.12</v>
      </c>
      <c r="I49" s="20" t="s">
        <v>569</v>
      </c>
      <c r="J49" s="21">
        <v>0.05</v>
      </c>
    </row>
    <row r="50" spans="2:10"/>
  </sheetData>
  <sheetProtection algorithmName="SHA-512" hashValue="5VOO7PElmZoDb6VbPWfVzK4LTZ7e6I+nq6ATaSeuaudmzM6Ajxtein+3EL0I4o/knj2OLanu9n0TFxWrX+eMcA==" saltValue="3BQEBCey6X/N54RNDRu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36" t="s">
        <v>570</v>
      </c>
      <c r="D34" s="1136"/>
      <c r="E34" s="1137"/>
      <c r="F34" s="32">
        <v>11.33</v>
      </c>
      <c r="G34" s="33">
        <v>11.63</v>
      </c>
      <c r="H34" s="33">
        <v>11.73</v>
      </c>
      <c r="I34" s="33">
        <v>11.31</v>
      </c>
      <c r="J34" s="34">
        <v>11.63</v>
      </c>
      <c r="K34" s="22"/>
      <c r="L34" s="22"/>
      <c r="M34" s="22"/>
      <c r="N34" s="22"/>
      <c r="O34" s="22"/>
      <c r="P34" s="22"/>
    </row>
    <row r="35" spans="1:16" ht="39" customHeight="1">
      <c r="A35" s="22"/>
      <c r="B35" s="35"/>
      <c r="C35" s="1132" t="s">
        <v>571</v>
      </c>
      <c r="D35" s="1132"/>
      <c r="E35" s="1133"/>
      <c r="F35" s="36">
        <v>2.1</v>
      </c>
      <c r="G35" s="37">
        <v>1.77</v>
      </c>
      <c r="H35" s="37">
        <v>1.82</v>
      </c>
      <c r="I35" s="37">
        <v>1.63</v>
      </c>
      <c r="J35" s="38">
        <v>1.72</v>
      </c>
      <c r="K35" s="22"/>
      <c r="L35" s="22"/>
      <c r="M35" s="22"/>
      <c r="N35" s="22"/>
      <c r="O35" s="22"/>
      <c r="P35" s="22"/>
    </row>
    <row r="36" spans="1:16" ht="39" customHeight="1">
      <c r="A36" s="22"/>
      <c r="B36" s="35"/>
      <c r="C36" s="1132" t="s">
        <v>572</v>
      </c>
      <c r="D36" s="1132"/>
      <c r="E36" s="1133"/>
      <c r="F36" s="36">
        <v>0.11</v>
      </c>
      <c r="G36" s="37">
        <v>0.03</v>
      </c>
      <c r="H36" s="37">
        <v>0.59</v>
      </c>
      <c r="I36" s="37">
        <v>0.56999999999999995</v>
      </c>
      <c r="J36" s="38">
        <v>0.88</v>
      </c>
      <c r="K36" s="22"/>
      <c r="L36" s="22"/>
      <c r="M36" s="22"/>
      <c r="N36" s="22"/>
      <c r="O36" s="22"/>
      <c r="P36" s="22"/>
    </row>
    <row r="37" spans="1:16" ht="39" customHeight="1">
      <c r="A37" s="22"/>
      <c r="B37" s="35"/>
      <c r="C37" s="1132" t="s">
        <v>573</v>
      </c>
      <c r="D37" s="1132"/>
      <c r="E37" s="1133"/>
      <c r="F37" s="36">
        <v>0.67</v>
      </c>
      <c r="G37" s="37">
        <v>0.24</v>
      </c>
      <c r="H37" s="37">
        <v>0.09</v>
      </c>
      <c r="I37" s="37">
        <v>0.12</v>
      </c>
      <c r="J37" s="38">
        <v>0.2</v>
      </c>
      <c r="K37" s="22"/>
      <c r="L37" s="22"/>
      <c r="M37" s="22"/>
      <c r="N37" s="22"/>
      <c r="O37" s="22"/>
      <c r="P37" s="22"/>
    </row>
    <row r="38" spans="1:16" ht="39" customHeight="1">
      <c r="A38" s="22"/>
      <c r="B38" s="35"/>
      <c r="C38" s="1132" t="s">
        <v>574</v>
      </c>
      <c r="D38" s="1132"/>
      <c r="E38" s="1133"/>
      <c r="F38" s="36">
        <v>0.02</v>
      </c>
      <c r="G38" s="37">
        <v>0.04</v>
      </c>
      <c r="H38" s="37">
        <v>7.0000000000000007E-2</v>
      </c>
      <c r="I38" s="37">
        <v>7.0000000000000007E-2</v>
      </c>
      <c r="J38" s="38">
        <v>0.05</v>
      </c>
      <c r="K38" s="22"/>
      <c r="L38" s="22"/>
      <c r="M38" s="22"/>
      <c r="N38" s="22"/>
      <c r="O38" s="22"/>
      <c r="P38" s="22"/>
    </row>
    <row r="39" spans="1:16" ht="39" customHeight="1">
      <c r="A39" s="22"/>
      <c r="B39" s="35"/>
      <c r="C39" s="1132" t="s">
        <v>575</v>
      </c>
      <c r="D39" s="1132"/>
      <c r="E39" s="1133"/>
      <c r="F39" s="36">
        <v>0</v>
      </c>
      <c r="G39" s="37">
        <v>0</v>
      </c>
      <c r="H39" s="37">
        <v>0</v>
      </c>
      <c r="I39" s="37">
        <v>0.01</v>
      </c>
      <c r="J39" s="38">
        <v>0</v>
      </c>
      <c r="K39" s="22"/>
      <c r="L39" s="22"/>
      <c r="M39" s="22"/>
      <c r="N39" s="22"/>
      <c r="O39" s="22"/>
      <c r="P39" s="22"/>
    </row>
    <row r="40" spans="1:16" ht="39" customHeight="1">
      <c r="A40" s="22"/>
      <c r="B40" s="35"/>
      <c r="C40" s="1132" t="s">
        <v>576</v>
      </c>
      <c r="D40" s="1132"/>
      <c r="E40" s="1133"/>
      <c r="F40" s="36">
        <v>0.02</v>
      </c>
      <c r="G40" s="37">
        <v>0</v>
      </c>
      <c r="H40" s="37">
        <v>0</v>
      </c>
      <c r="I40" s="37">
        <v>0</v>
      </c>
      <c r="J40" s="38">
        <v>0</v>
      </c>
      <c r="K40" s="22"/>
      <c r="L40" s="22"/>
      <c r="M40" s="22"/>
      <c r="N40" s="22"/>
      <c r="O40" s="22"/>
      <c r="P40" s="22"/>
    </row>
    <row r="41" spans="1:16" ht="39" customHeight="1">
      <c r="A41" s="22"/>
      <c r="B41" s="35"/>
      <c r="C41" s="1132" t="s">
        <v>577</v>
      </c>
      <c r="D41" s="1132"/>
      <c r="E41" s="1133"/>
      <c r="F41" s="36">
        <v>0</v>
      </c>
      <c r="G41" s="37">
        <v>0</v>
      </c>
      <c r="H41" s="37">
        <v>0</v>
      </c>
      <c r="I41" s="37">
        <v>0</v>
      </c>
      <c r="J41" s="38">
        <v>0</v>
      </c>
      <c r="K41" s="22"/>
      <c r="L41" s="22"/>
      <c r="M41" s="22"/>
      <c r="N41" s="22"/>
      <c r="O41" s="22"/>
      <c r="P41" s="22"/>
    </row>
    <row r="42" spans="1:16" ht="39" customHeight="1">
      <c r="A42" s="22"/>
      <c r="B42" s="39"/>
      <c r="C42" s="1132" t="s">
        <v>578</v>
      </c>
      <c r="D42" s="1132"/>
      <c r="E42" s="1133"/>
      <c r="F42" s="36" t="s">
        <v>520</v>
      </c>
      <c r="G42" s="37" t="s">
        <v>520</v>
      </c>
      <c r="H42" s="37" t="s">
        <v>520</v>
      </c>
      <c r="I42" s="37" t="s">
        <v>520</v>
      </c>
      <c r="J42" s="38" t="s">
        <v>520</v>
      </c>
      <c r="K42" s="22"/>
      <c r="L42" s="22"/>
      <c r="M42" s="22"/>
      <c r="N42" s="22"/>
      <c r="O42" s="22"/>
      <c r="P42" s="22"/>
    </row>
    <row r="43" spans="1:16" ht="39" customHeight="1" thickBot="1">
      <c r="A43" s="22"/>
      <c r="B43" s="40"/>
      <c r="C43" s="1134" t="s">
        <v>579</v>
      </c>
      <c r="D43" s="1134"/>
      <c r="E43" s="1135"/>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igm5cAjW2nnTzrgRtc9Xxf2CpiV4aYo1/KV+qsuq6F1ndWfrP3spD4G00q6htFZ+zRqBzu8+9v/6uQL16WeXA==" saltValue="JcACF0737YSxKELMIpi4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c r="A45" s="46"/>
      <c r="B45" s="1138" t="s">
        <v>11</v>
      </c>
      <c r="C45" s="1139"/>
      <c r="D45" s="56"/>
      <c r="E45" s="1144" t="s">
        <v>12</v>
      </c>
      <c r="F45" s="1144"/>
      <c r="G45" s="1144"/>
      <c r="H45" s="1144"/>
      <c r="I45" s="1144"/>
      <c r="J45" s="1145"/>
      <c r="K45" s="57">
        <v>560</v>
      </c>
      <c r="L45" s="58">
        <v>556</v>
      </c>
      <c r="M45" s="58">
        <v>573</v>
      </c>
      <c r="N45" s="58">
        <v>597</v>
      </c>
      <c r="O45" s="59">
        <v>652</v>
      </c>
      <c r="P45" s="46"/>
      <c r="Q45" s="46"/>
      <c r="R45" s="46"/>
      <c r="S45" s="46"/>
      <c r="T45" s="46"/>
      <c r="U45" s="46"/>
    </row>
    <row r="46" spans="1:21" ht="30.75" customHeight="1">
      <c r="A46" s="46"/>
      <c r="B46" s="1140"/>
      <c r="C46" s="1141"/>
      <c r="D46" s="60"/>
      <c r="E46" s="1146" t="s">
        <v>13</v>
      </c>
      <c r="F46" s="1146"/>
      <c r="G46" s="1146"/>
      <c r="H46" s="1146"/>
      <c r="I46" s="1146"/>
      <c r="J46" s="1147"/>
      <c r="K46" s="61" t="s">
        <v>520</v>
      </c>
      <c r="L46" s="62" t="s">
        <v>520</v>
      </c>
      <c r="M46" s="62" t="s">
        <v>520</v>
      </c>
      <c r="N46" s="62" t="s">
        <v>520</v>
      </c>
      <c r="O46" s="63" t="s">
        <v>520</v>
      </c>
      <c r="P46" s="46"/>
      <c r="Q46" s="46"/>
      <c r="R46" s="46"/>
      <c r="S46" s="46"/>
      <c r="T46" s="46"/>
      <c r="U46" s="46"/>
    </row>
    <row r="47" spans="1:21" ht="30.75" customHeight="1">
      <c r="A47" s="46"/>
      <c r="B47" s="1140"/>
      <c r="C47" s="1141"/>
      <c r="D47" s="60"/>
      <c r="E47" s="1146" t="s">
        <v>14</v>
      </c>
      <c r="F47" s="1146"/>
      <c r="G47" s="1146"/>
      <c r="H47" s="1146"/>
      <c r="I47" s="1146"/>
      <c r="J47" s="1147"/>
      <c r="K47" s="61" t="s">
        <v>520</v>
      </c>
      <c r="L47" s="62" t="s">
        <v>520</v>
      </c>
      <c r="M47" s="62" t="s">
        <v>520</v>
      </c>
      <c r="N47" s="62" t="s">
        <v>520</v>
      </c>
      <c r="O47" s="63" t="s">
        <v>520</v>
      </c>
      <c r="P47" s="46"/>
      <c r="Q47" s="46"/>
      <c r="R47" s="46"/>
      <c r="S47" s="46"/>
      <c r="T47" s="46"/>
      <c r="U47" s="46"/>
    </row>
    <row r="48" spans="1:21" ht="30.75" customHeight="1">
      <c r="A48" s="46"/>
      <c r="B48" s="1140"/>
      <c r="C48" s="1141"/>
      <c r="D48" s="60"/>
      <c r="E48" s="1146" t="s">
        <v>15</v>
      </c>
      <c r="F48" s="1146"/>
      <c r="G48" s="1146"/>
      <c r="H48" s="1146"/>
      <c r="I48" s="1146"/>
      <c r="J48" s="1147"/>
      <c r="K48" s="61">
        <v>45</v>
      </c>
      <c r="L48" s="62">
        <v>47</v>
      </c>
      <c r="M48" s="62">
        <v>46</v>
      </c>
      <c r="N48" s="62">
        <v>44</v>
      </c>
      <c r="O48" s="63">
        <v>45</v>
      </c>
      <c r="P48" s="46"/>
      <c r="Q48" s="46"/>
      <c r="R48" s="46"/>
      <c r="S48" s="46"/>
      <c r="T48" s="46"/>
      <c r="U48" s="46"/>
    </row>
    <row r="49" spans="1:21" ht="30.75" customHeight="1">
      <c r="A49" s="46"/>
      <c r="B49" s="1140"/>
      <c r="C49" s="1141"/>
      <c r="D49" s="60"/>
      <c r="E49" s="1146" t="s">
        <v>16</v>
      </c>
      <c r="F49" s="1146"/>
      <c r="G49" s="1146"/>
      <c r="H49" s="1146"/>
      <c r="I49" s="1146"/>
      <c r="J49" s="1147"/>
      <c r="K49" s="61">
        <v>10</v>
      </c>
      <c r="L49" s="62">
        <v>10</v>
      </c>
      <c r="M49" s="62">
        <v>18</v>
      </c>
      <c r="N49" s="62">
        <v>18</v>
      </c>
      <c r="O49" s="63">
        <v>18</v>
      </c>
      <c r="P49" s="46"/>
      <c r="Q49" s="46"/>
      <c r="R49" s="46"/>
      <c r="S49" s="46"/>
      <c r="T49" s="46"/>
      <c r="U49" s="46"/>
    </row>
    <row r="50" spans="1:21" ht="30.75" customHeight="1">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c r="A51" s="46"/>
      <c r="B51" s="1142"/>
      <c r="C51" s="1143"/>
      <c r="D51" s="64"/>
      <c r="E51" s="1146" t="s">
        <v>18</v>
      </c>
      <c r="F51" s="1146"/>
      <c r="G51" s="1146"/>
      <c r="H51" s="1146"/>
      <c r="I51" s="1146"/>
      <c r="J51" s="1147"/>
      <c r="K51" s="61">
        <v>0</v>
      </c>
      <c r="L51" s="62">
        <v>0</v>
      </c>
      <c r="M51" s="62" t="s">
        <v>520</v>
      </c>
      <c r="N51" s="62" t="s">
        <v>520</v>
      </c>
      <c r="O51" s="63" t="s">
        <v>520</v>
      </c>
      <c r="P51" s="46"/>
      <c r="Q51" s="46"/>
      <c r="R51" s="46"/>
      <c r="S51" s="46"/>
      <c r="T51" s="46"/>
      <c r="U51" s="46"/>
    </row>
    <row r="52" spans="1:21" ht="30.75" customHeight="1">
      <c r="A52" s="46"/>
      <c r="B52" s="1148" t="s">
        <v>19</v>
      </c>
      <c r="C52" s="1149"/>
      <c r="D52" s="64"/>
      <c r="E52" s="1146" t="s">
        <v>20</v>
      </c>
      <c r="F52" s="1146"/>
      <c r="G52" s="1146"/>
      <c r="H52" s="1146"/>
      <c r="I52" s="1146"/>
      <c r="J52" s="1147"/>
      <c r="K52" s="61">
        <v>489</v>
      </c>
      <c r="L52" s="62">
        <v>475</v>
      </c>
      <c r="M52" s="62">
        <v>478</v>
      </c>
      <c r="N52" s="62">
        <v>477</v>
      </c>
      <c r="O52" s="63">
        <v>466</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126</v>
      </c>
      <c r="L53" s="67">
        <v>138</v>
      </c>
      <c r="M53" s="67">
        <v>159</v>
      </c>
      <c r="N53" s="67">
        <v>182</v>
      </c>
      <c r="O53" s="68">
        <v>249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c r="B58" s="1154" t="s">
        <v>26</v>
      </c>
      <c r="C58" s="1155"/>
      <c r="D58" s="1160" t="s">
        <v>27</v>
      </c>
      <c r="E58" s="1161"/>
      <c r="F58" s="1161"/>
      <c r="G58" s="1161"/>
      <c r="H58" s="1161"/>
      <c r="I58" s="1161"/>
      <c r="J58" s="1162"/>
      <c r="K58" s="81" t="s">
        <v>605</v>
      </c>
      <c r="L58" s="82" t="s">
        <v>605</v>
      </c>
      <c r="M58" s="82" t="s">
        <v>605</v>
      </c>
      <c r="N58" s="82" t="s">
        <v>605</v>
      </c>
      <c r="O58" s="83" t="s">
        <v>605</v>
      </c>
    </row>
    <row r="59" spans="1:21" ht="31.5" customHeight="1">
      <c r="B59" s="1156"/>
      <c r="C59" s="1157"/>
      <c r="D59" s="1163" t="s">
        <v>28</v>
      </c>
      <c r="E59" s="1164"/>
      <c r="F59" s="1164"/>
      <c r="G59" s="1164"/>
      <c r="H59" s="1164"/>
      <c r="I59" s="1164"/>
      <c r="J59" s="1165"/>
      <c r="K59" s="84" t="s">
        <v>605</v>
      </c>
      <c r="L59" s="85" t="s">
        <v>605</v>
      </c>
      <c r="M59" s="85" t="s">
        <v>605</v>
      </c>
      <c r="N59" s="85" t="s">
        <v>605</v>
      </c>
      <c r="O59" s="86" t="s">
        <v>605</v>
      </c>
    </row>
    <row r="60" spans="1:21" ht="31.5" customHeight="1" thickBot="1">
      <c r="B60" s="1158"/>
      <c r="C60" s="1159"/>
      <c r="D60" s="1166" t="s">
        <v>29</v>
      </c>
      <c r="E60" s="1167"/>
      <c r="F60" s="1167"/>
      <c r="G60" s="1167"/>
      <c r="H60" s="1167"/>
      <c r="I60" s="1167"/>
      <c r="J60" s="1168"/>
      <c r="K60" s="87" t="s">
        <v>605</v>
      </c>
      <c r="L60" s="88" t="s">
        <v>605</v>
      </c>
      <c r="M60" s="88" t="s">
        <v>605</v>
      </c>
      <c r="N60" s="88" t="s">
        <v>605</v>
      </c>
      <c r="O60" s="89" t="s">
        <v>605</v>
      </c>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9o93Q7eUSCkFmSMtt0+JAuT6Df3hOwxeocyD6hDTlbUBecCbSSEP0+K5C7AoVlsjO35L7tO0yxaWfGM2LXxig==" saltValue="IR4gzYlFnAniBVTmsiSV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562</v>
      </c>
      <c r="J40" s="101" t="s">
        <v>563</v>
      </c>
      <c r="K40" s="101" t="s">
        <v>564</v>
      </c>
      <c r="L40" s="101" t="s">
        <v>565</v>
      </c>
      <c r="M40" s="102" t="s">
        <v>566</v>
      </c>
    </row>
    <row r="41" spans="2:13" ht="27.75" customHeight="1">
      <c r="B41" s="1169" t="s">
        <v>32</v>
      </c>
      <c r="C41" s="1170"/>
      <c r="D41" s="103"/>
      <c r="E41" s="1175" t="s">
        <v>33</v>
      </c>
      <c r="F41" s="1175"/>
      <c r="G41" s="1175"/>
      <c r="H41" s="1176"/>
      <c r="I41" s="342">
        <v>5290</v>
      </c>
      <c r="J41" s="343">
        <v>6072</v>
      </c>
      <c r="K41" s="343">
        <v>7290</v>
      </c>
      <c r="L41" s="343">
        <v>7208</v>
      </c>
      <c r="M41" s="344">
        <v>7056</v>
      </c>
    </row>
    <row r="42" spans="2:13" ht="27.75" customHeight="1">
      <c r="B42" s="1171"/>
      <c r="C42" s="1172"/>
      <c r="D42" s="104"/>
      <c r="E42" s="1177" t="s">
        <v>34</v>
      </c>
      <c r="F42" s="1177"/>
      <c r="G42" s="1177"/>
      <c r="H42" s="1178"/>
      <c r="I42" s="345">
        <v>3</v>
      </c>
      <c r="J42" s="346">
        <v>3</v>
      </c>
      <c r="K42" s="346">
        <v>0</v>
      </c>
      <c r="L42" s="346">
        <v>3</v>
      </c>
      <c r="M42" s="347">
        <v>2</v>
      </c>
    </row>
    <row r="43" spans="2:13" ht="27.75" customHeight="1">
      <c r="B43" s="1171"/>
      <c r="C43" s="1172"/>
      <c r="D43" s="104"/>
      <c r="E43" s="1177" t="s">
        <v>35</v>
      </c>
      <c r="F43" s="1177"/>
      <c r="G43" s="1177"/>
      <c r="H43" s="1178"/>
      <c r="I43" s="345">
        <v>494</v>
      </c>
      <c r="J43" s="346">
        <v>472</v>
      </c>
      <c r="K43" s="346">
        <v>440</v>
      </c>
      <c r="L43" s="346">
        <v>414</v>
      </c>
      <c r="M43" s="347">
        <v>428</v>
      </c>
    </row>
    <row r="44" spans="2:13" ht="27.75" customHeight="1">
      <c r="B44" s="1171"/>
      <c r="C44" s="1172"/>
      <c r="D44" s="104"/>
      <c r="E44" s="1177" t="s">
        <v>36</v>
      </c>
      <c r="F44" s="1177"/>
      <c r="G44" s="1177"/>
      <c r="H44" s="1178"/>
      <c r="I44" s="345">
        <v>329</v>
      </c>
      <c r="J44" s="346">
        <v>317</v>
      </c>
      <c r="K44" s="346">
        <v>296</v>
      </c>
      <c r="L44" s="346">
        <v>275</v>
      </c>
      <c r="M44" s="347">
        <v>257</v>
      </c>
    </row>
    <row r="45" spans="2:13" ht="27.75" customHeight="1">
      <c r="B45" s="1171"/>
      <c r="C45" s="1172"/>
      <c r="D45" s="104"/>
      <c r="E45" s="1177" t="s">
        <v>37</v>
      </c>
      <c r="F45" s="1177"/>
      <c r="G45" s="1177"/>
      <c r="H45" s="1178"/>
      <c r="I45" s="345">
        <v>835</v>
      </c>
      <c r="J45" s="346">
        <v>811</v>
      </c>
      <c r="K45" s="346">
        <v>829</v>
      </c>
      <c r="L45" s="346">
        <v>793</v>
      </c>
      <c r="M45" s="347">
        <v>790</v>
      </c>
    </row>
    <row r="46" spans="2:13" ht="27.75" customHeight="1">
      <c r="B46" s="1171"/>
      <c r="C46" s="1172"/>
      <c r="D46" s="105"/>
      <c r="E46" s="1177" t="s">
        <v>38</v>
      </c>
      <c r="F46" s="1177"/>
      <c r="G46" s="1177"/>
      <c r="H46" s="1178"/>
      <c r="I46" s="345" t="s">
        <v>520</v>
      </c>
      <c r="J46" s="346" t="s">
        <v>520</v>
      </c>
      <c r="K46" s="346" t="s">
        <v>520</v>
      </c>
      <c r="L46" s="346" t="s">
        <v>520</v>
      </c>
      <c r="M46" s="347" t="s">
        <v>520</v>
      </c>
    </row>
    <row r="47" spans="2:13" ht="27.75" customHeight="1">
      <c r="B47" s="1171"/>
      <c r="C47" s="1172"/>
      <c r="D47" s="106"/>
      <c r="E47" s="1179" t="s">
        <v>39</v>
      </c>
      <c r="F47" s="1180"/>
      <c r="G47" s="1180"/>
      <c r="H47" s="1181"/>
      <c r="I47" s="345" t="s">
        <v>520</v>
      </c>
      <c r="J47" s="346" t="s">
        <v>520</v>
      </c>
      <c r="K47" s="346" t="s">
        <v>520</v>
      </c>
      <c r="L47" s="346" t="s">
        <v>520</v>
      </c>
      <c r="M47" s="347" t="s">
        <v>520</v>
      </c>
    </row>
    <row r="48" spans="2:13" ht="27.75" customHeight="1">
      <c r="B48" s="1171"/>
      <c r="C48" s="1172"/>
      <c r="D48" s="104"/>
      <c r="E48" s="1177" t="s">
        <v>40</v>
      </c>
      <c r="F48" s="1177"/>
      <c r="G48" s="1177"/>
      <c r="H48" s="1178"/>
      <c r="I48" s="345" t="s">
        <v>520</v>
      </c>
      <c r="J48" s="346" t="s">
        <v>520</v>
      </c>
      <c r="K48" s="346" t="s">
        <v>520</v>
      </c>
      <c r="L48" s="346" t="s">
        <v>520</v>
      </c>
      <c r="M48" s="347" t="s">
        <v>520</v>
      </c>
    </row>
    <row r="49" spans="2:13" ht="27.75" customHeight="1">
      <c r="B49" s="1173"/>
      <c r="C49" s="1174"/>
      <c r="D49" s="104"/>
      <c r="E49" s="1177" t="s">
        <v>41</v>
      </c>
      <c r="F49" s="1177"/>
      <c r="G49" s="1177"/>
      <c r="H49" s="1178"/>
      <c r="I49" s="345" t="s">
        <v>520</v>
      </c>
      <c r="J49" s="346" t="s">
        <v>520</v>
      </c>
      <c r="K49" s="346" t="s">
        <v>520</v>
      </c>
      <c r="L49" s="346" t="s">
        <v>520</v>
      </c>
      <c r="M49" s="347" t="s">
        <v>520</v>
      </c>
    </row>
    <row r="50" spans="2:13" ht="27.75" customHeight="1">
      <c r="B50" s="1182" t="s">
        <v>42</v>
      </c>
      <c r="C50" s="1183"/>
      <c r="D50" s="107"/>
      <c r="E50" s="1177" t="s">
        <v>43</v>
      </c>
      <c r="F50" s="1177"/>
      <c r="G50" s="1177"/>
      <c r="H50" s="1178"/>
      <c r="I50" s="345">
        <v>3721</v>
      </c>
      <c r="J50" s="346">
        <v>3568</v>
      </c>
      <c r="K50" s="346">
        <v>3325</v>
      </c>
      <c r="L50" s="346">
        <v>3773</v>
      </c>
      <c r="M50" s="347">
        <v>3866</v>
      </c>
    </row>
    <row r="51" spans="2:13" ht="27.75" customHeight="1">
      <c r="B51" s="1171"/>
      <c r="C51" s="1172"/>
      <c r="D51" s="104"/>
      <c r="E51" s="1177" t="s">
        <v>44</v>
      </c>
      <c r="F51" s="1177"/>
      <c r="G51" s="1177"/>
      <c r="H51" s="1178"/>
      <c r="I51" s="345" t="s">
        <v>520</v>
      </c>
      <c r="J51" s="346" t="s">
        <v>520</v>
      </c>
      <c r="K51" s="346" t="s">
        <v>520</v>
      </c>
      <c r="L51" s="346" t="s">
        <v>520</v>
      </c>
      <c r="M51" s="347" t="s">
        <v>520</v>
      </c>
    </row>
    <row r="52" spans="2:13" ht="27.75" customHeight="1">
      <c r="B52" s="1173"/>
      <c r="C52" s="1174"/>
      <c r="D52" s="104"/>
      <c r="E52" s="1177" t="s">
        <v>45</v>
      </c>
      <c r="F52" s="1177"/>
      <c r="G52" s="1177"/>
      <c r="H52" s="1178"/>
      <c r="I52" s="345">
        <v>4493</v>
      </c>
      <c r="J52" s="346">
        <v>4780</v>
      </c>
      <c r="K52" s="346">
        <v>5301</v>
      </c>
      <c r="L52" s="346">
        <v>5225</v>
      </c>
      <c r="M52" s="347">
        <v>5179</v>
      </c>
    </row>
    <row r="53" spans="2:13" ht="27.75" customHeight="1" thickBot="1">
      <c r="B53" s="1184" t="s">
        <v>46</v>
      </c>
      <c r="C53" s="1185"/>
      <c r="D53" s="108"/>
      <c r="E53" s="1186" t="s">
        <v>47</v>
      </c>
      <c r="F53" s="1186"/>
      <c r="G53" s="1186"/>
      <c r="H53" s="1187"/>
      <c r="I53" s="348">
        <v>-1263</v>
      </c>
      <c r="J53" s="349">
        <v>-673</v>
      </c>
      <c r="K53" s="349">
        <v>229</v>
      </c>
      <c r="L53" s="349">
        <v>-305</v>
      </c>
      <c r="M53" s="350">
        <v>-512</v>
      </c>
    </row>
    <row r="54" spans="2:13" ht="27.75" customHeight="1">
      <c r="B54" s="109" t="s">
        <v>48</v>
      </c>
      <c r="C54" s="110"/>
      <c r="D54" s="110"/>
      <c r="E54" s="111"/>
      <c r="F54" s="111"/>
      <c r="G54" s="111"/>
      <c r="H54" s="111"/>
      <c r="I54" s="112"/>
      <c r="J54" s="112"/>
      <c r="K54" s="112"/>
      <c r="L54" s="112"/>
      <c r="M54" s="112"/>
    </row>
    <row r="55" spans="2:13"/>
  </sheetData>
  <sheetProtection algorithmName="SHA-512" hashValue="HaJ4Vb7fclvlNl4RIE76EXq1GVtWxKLL3yFPF22UdpOjnRLMhT84gu0F61LnJ+iSAjC9fqtGv9GFos7e3cUASw==" saltValue="adcyJL2E4cFbkaN5JOVk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564</v>
      </c>
      <c r="G54" s="117" t="s">
        <v>565</v>
      </c>
      <c r="H54" s="118" t="s">
        <v>566</v>
      </c>
    </row>
    <row r="55" spans="2:8" ht="52.5" customHeight="1">
      <c r="B55" s="119"/>
      <c r="C55" s="1196" t="s">
        <v>50</v>
      </c>
      <c r="D55" s="1196"/>
      <c r="E55" s="1197"/>
      <c r="F55" s="120">
        <v>1585</v>
      </c>
      <c r="G55" s="120">
        <v>1612</v>
      </c>
      <c r="H55" s="121">
        <v>1638</v>
      </c>
    </row>
    <row r="56" spans="2:8" ht="52.5" customHeight="1">
      <c r="B56" s="122"/>
      <c r="C56" s="1198" t="s">
        <v>51</v>
      </c>
      <c r="D56" s="1198"/>
      <c r="E56" s="1199"/>
      <c r="F56" s="123">
        <v>232</v>
      </c>
      <c r="G56" s="123">
        <v>306</v>
      </c>
      <c r="H56" s="124">
        <v>333</v>
      </c>
    </row>
    <row r="57" spans="2:8" ht="53.25" customHeight="1">
      <c r="B57" s="122"/>
      <c r="C57" s="1200" t="s">
        <v>52</v>
      </c>
      <c r="D57" s="1200"/>
      <c r="E57" s="1201"/>
      <c r="F57" s="125">
        <v>1233</v>
      </c>
      <c r="G57" s="125">
        <v>1602</v>
      </c>
      <c r="H57" s="126">
        <v>1652</v>
      </c>
    </row>
    <row r="58" spans="2:8" ht="45.75" customHeight="1">
      <c r="B58" s="127"/>
      <c r="C58" s="1188" t="s">
        <v>586</v>
      </c>
      <c r="D58" s="1189"/>
      <c r="E58" s="1190"/>
      <c r="F58" s="128">
        <v>920</v>
      </c>
      <c r="G58" s="128">
        <v>1177</v>
      </c>
      <c r="H58" s="129">
        <v>1205</v>
      </c>
    </row>
    <row r="59" spans="2:8" ht="45.75" customHeight="1">
      <c r="B59" s="127"/>
      <c r="C59" s="1188" t="s">
        <v>587</v>
      </c>
      <c r="D59" s="1189"/>
      <c r="E59" s="1190"/>
      <c r="F59" s="128">
        <v>157</v>
      </c>
      <c r="G59" s="128">
        <v>157</v>
      </c>
      <c r="H59" s="129">
        <v>157</v>
      </c>
    </row>
    <row r="60" spans="2:8" ht="45.75" customHeight="1">
      <c r="B60" s="127"/>
      <c r="C60" s="1188" t="s">
        <v>588</v>
      </c>
      <c r="D60" s="1189"/>
      <c r="E60" s="1190"/>
      <c r="F60" s="128">
        <v>15</v>
      </c>
      <c r="G60" s="128">
        <v>75</v>
      </c>
      <c r="H60" s="129">
        <v>103</v>
      </c>
    </row>
    <row r="61" spans="2:8" ht="45.75" customHeight="1">
      <c r="B61" s="127"/>
      <c r="C61" s="1188" t="s">
        <v>589</v>
      </c>
      <c r="D61" s="1189"/>
      <c r="E61" s="1190"/>
      <c r="F61" s="128">
        <v>70</v>
      </c>
      <c r="G61" s="128">
        <v>78</v>
      </c>
      <c r="H61" s="129">
        <v>82</v>
      </c>
    </row>
    <row r="62" spans="2:8" ht="45.75" customHeight="1" thickBot="1">
      <c r="B62" s="130"/>
      <c r="C62" s="1191" t="s">
        <v>590</v>
      </c>
      <c r="D62" s="1192"/>
      <c r="E62" s="1193"/>
      <c r="F62" s="131">
        <v>4</v>
      </c>
      <c r="G62" s="131">
        <v>30</v>
      </c>
      <c r="H62" s="132">
        <v>30</v>
      </c>
    </row>
    <row r="63" spans="2:8" ht="52.5" customHeight="1" thickBot="1">
      <c r="B63" s="133"/>
      <c r="C63" s="1194" t="s">
        <v>53</v>
      </c>
      <c r="D63" s="1194"/>
      <c r="E63" s="1195"/>
      <c r="F63" s="134">
        <v>3050</v>
      </c>
      <c r="G63" s="134">
        <v>3520</v>
      </c>
      <c r="H63" s="135">
        <v>3623</v>
      </c>
    </row>
    <row r="64" spans="2:8"/>
  </sheetData>
  <sheetProtection algorithmName="SHA-512" hashValue="nSTEPQFPYm50tInkiPIY/8ziw8qMv/gpX1k1UQTQ9JaWmKXH2J5/v77pjSED6nwTyq2/3F3cFNhcap6367ptZg==" saltValue="PUwwoBX+yBs1D1IWYcAe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FEE4-4D49-4008-B273-6163CD996FE1}">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c r="A1" s="1202"/>
      <c r="B1" s="1203"/>
      <c r="DD1" s="255"/>
      <c r="DE1" s="255"/>
    </row>
    <row r="2" spans="1:109" ht="25.5" customHeight="1">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c r="DD19" s="255"/>
      <c r="DE19" s="255"/>
    </row>
    <row r="20" spans="1:109">
      <c r="DD20" s="255"/>
      <c r="DE20" s="255"/>
    </row>
    <row r="21" spans="1:109" ht="17.25" customHeight="1">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c r="B22" s="259"/>
    </row>
    <row r="23" spans="1:109">
      <c r="B23" s="259"/>
    </row>
    <row r="24" spans="1:109">
      <c r="B24" s="259"/>
    </row>
    <row r="25" spans="1:109">
      <c r="B25" s="259"/>
    </row>
    <row r="26" spans="1:109">
      <c r="B26" s="259"/>
    </row>
    <row r="27" spans="1:109">
      <c r="B27" s="259"/>
    </row>
    <row r="28" spans="1:109">
      <c r="B28" s="259"/>
    </row>
    <row r="29" spans="1:109">
      <c r="B29" s="259"/>
    </row>
    <row r="30" spans="1:109">
      <c r="B30" s="259"/>
    </row>
    <row r="31" spans="1:109">
      <c r="B31" s="259"/>
    </row>
    <row r="32" spans="1:109">
      <c r="B32" s="259"/>
    </row>
    <row r="33" spans="2:109">
      <c r="B33" s="259"/>
    </row>
    <row r="34" spans="2:109">
      <c r="B34" s="259"/>
    </row>
    <row r="35" spans="2:109">
      <c r="B35" s="259"/>
    </row>
    <row r="36" spans="2:109">
      <c r="B36" s="259"/>
    </row>
    <row r="37" spans="2:109">
      <c r="B37" s="259"/>
    </row>
    <row r="38" spans="2:109">
      <c r="B38" s="259"/>
    </row>
    <row r="39" spans="2:109">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c r="B40" s="1207"/>
      <c r="DD40" s="1207"/>
      <c r="DE40" s="255"/>
    </row>
    <row r="41" spans="2:109" ht="17.2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c r="B49" s="259"/>
      <c r="AN49" s="255" t="s">
        <v>609</v>
      </c>
    </row>
    <row r="50" spans="1:109">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v>9.1999999999999993</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63.6</v>
      </c>
      <c r="BQ53" s="1231"/>
      <c r="BR53" s="1231"/>
      <c r="BS53" s="1231"/>
      <c r="BT53" s="1231"/>
      <c r="BU53" s="1231"/>
      <c r="BV53" s="1231"/>
      <c r="BW53" s="1231"/>
      <c r="BX53" s="1231">
        <v>64.900000000000006</v>
      </c>
      <c r="BY53" s="1231"/>
      <c r="BZ53" s="1231"/>
      <c r="CA53" s="1231"/>
      <c r="CB53" s="1231"/>
      <c r="CC53" s="1231"/>
      <c r="CD53" s="1231"/>
      <c r="CE53" s="1231"/>
      <c r="CF53" s="1231">
        <v>65.8</v>
      </c>
      <c r="CG53" s="1231"/>
      <c r="CH53" s="1231"/>
      <c r="CI53" s="1231"/>
      <c r="CJ53" s="1231"/>
      <c r="CK53" s="1231"/>
      <c r="CL53" s="1231"/>
      <c r="CM53" s="1231"/>
      <c r="CN53" s="1231">
        <v>65</v>
      </c>
      <c r="CO53" s="1231"/>
      <c r="CP53" s="1231"/>
      <c r="CQ53" s="1231"/>
      <c r="CR53" s="1231"/>
      <c r="CS53" s="1231"/>
      <c r="CT53" s="1231"/>
      <c r="CU53" s="1231"/>
      <c r="CV53" s="1231">
        <v>66.5</v>
      </c>
      <c r="CW53" s="1231"/>
      <c r="CX53" s="1231"/>
      <c r="CY53" s="1231"/>
      <c r="CZ53" s="1231"/>
      <c r="DA53" s="1231"/>
      <c r="DB53" s="1231"/>
      <c r="DC53" s="1231"/>
    </row>
    <row r="54" spans="1:109">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c r="B63" s="312" t="s">
        <v>614</v>
      </c>
    </row>
    <row r="64" spans="1:109">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c r="B71" s="259"/>
      <c r="G71" s="1245"/>
      <c r="I71" s="1246"/>
      <c r="J71" s="1243"/>
      <c r="K71" s="1243"/>
      <c r="L71" s="1244"/>
      <c r="M71" s="1243"/>
      <c r="N71" s="1244"/>
      <c r="AM71" s="1245"/>
      <c r="AN71" s="255" t="s">
        <v>609</v>
      </c>
    </row>
    <row r="72" spans="2:107">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v>9.1999999999999993</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5.6</v>
      </c>
      <c r="BQ75" s="1231"/>
      <c r="BR75" s="1231"/>
      <c r="BS75" s="1231"/>
      <c r="BT75" s="1231"/>
      <c r="BU75" s="1231"/>
      <c r="BV75" s="1231"/>
      <c r="BW75" s="1231"/>
      <c r="BX75" s="1231">
        <v>5.6</v>
      </c>
      <c r="BY75" s="1231"/>
      <c r="BZ75" s="1231"/>
      <c r="CA75" s="1231"/>
      <c r="CB75" s="1231"/>
      <c r="CC75" s="1231"/>
      <c r="CD75" s="1231"/>
      <c r="CE75" s="1231"/>
      <c r="CF75" s="1231">
        <v>5.8</v>
      </c>
      <c r="CG75" s="1231"/>
      <c r="CH75" s="1231"/>
      <c r="CI75" s="1231"/>
      <c r="CJ75" s="1231"/>
      <c r="CK75" s="1231"/>
      <c r="CL75" s="1231"/>
      <c r="CM75" s="1231"/>
      <c r="CN75" s="1231">
        <v>6.3</v>
      </c>
      <c r="CO75" s="1231"/>
      <c r="CP75" s="1231"/>
      <c r="CQ75" s="1231"/>
      <c r="CR75" s="1231"/>
      <c r="CS75" s="1231"/>
      <c r="CT75" s="1231"/>
      <c r="CU75" s="1231"/>
      <c r="CV75" s="1231">
        <v>7.5</v>
      </c>
      <c r="CW75" s="1231"/>
      <c r="CX75" s="1231"/>
      <c r="CY75" s="1231"/>
      <c r="CZ75" s="1231"/>
      <c r="DA75" s="1231"/>
      <c r="DB75" s="1231"/>
      <c r="DC75" s="1231"/>
    </row>
    <row r="76" spans="2:107">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c r="B81" s="259"/>
    </row>
    <row r="82" spans="2:109" ht="17.2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c r="DD84" s="255"/>
      <c r="DE84" s="255"/>
    </row>
    <row r="85" spans="2:109">
      <c r="DD85" s="255"/>
      <c r="DE85" s="255"/>
    </row>
  </sheetData>
  <sheetProtection algorithmName="SHA-512" hashValue="AcXG5kVUjWYB0P6TBDCJd7EulPDk+Bkrlu8rShbPAo/Shu0MQYWvTOsKKZ745bLAx51OUUarBsHVDwcL4NQchQ==" saltValue="Psuqw0SeyrZ1eJ2aVL6w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51D3-9D09-4D6A-90ED-E0AA70AFE8E4}">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509</v>
      </c>
    </row>
  </sheetData>
  <sheetProtection algorithmName="SHA-512" hashValue="PzmPCXhfLZ6NbZN36PStMSIu3TKGz3KXqspROf+LqRfe6YKUkbGnW4xYeYcqOwWB2MkpDjfvdmfjzt7qGJ9tMg==" saltValue="MsCeToPMdZ5hs1PSPtin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B79F-CB6B-4B20-97C8-3BDAEEA4FE78}">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509</v>
      </c>
    </row>
  </sheetData>
  <sheetProtection algorithmName="SHA-512" hashValue="yh6ICouiPCeXUaLDrmhJPFYTAn7UwIEBWtsZE0TWhGxxZgklIrHa9ZXF+EfoBBISQhSMN09OXuv7CmQSfCOVrQ==" saltValue="QDOwmHE+jaG3JiSxQ6LH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559</v>
      </c>
      <c r="G2" s="149"/>
      <c r="H2" s="150"/>
    </row>
    <row r="3" spans="1:8">
      <c r="A3" s="146" t="s">
        <v>552</v>
      </c>
      <c r="B3" s="151"/>
      <c r="C3" s="152"/>
      <c r="D3" s="153">
        <v>410633</v>
      </c>
      <c r="E3" s="154"/>
      <c r="F3" s="155">
        <v>271581</v>
      </c>
      <c r="G3" s="156"/>
      <c r="H3" s="157"/>
    </row>
    <row r="4" spans="1:8">
      <c r="A4" s="158"/>
      <c r="B4" s="159"/>
      <c r="C4" s="160"/>
      <c r="D4" s="161">
        <v>179531</v>
      </c>
      <c r="E4" s="162"/>
      <c r="F4" s="163">
        <v>117844</v>
      </c>
      <c r="G4" s="164"/>
      <c r="H4" s="165"/>
    </row>
    <row r="5" spans="1:8">
      <c r="A5" s="146" t="s">
        <v>554</v>
      </c>
      <c r="B5" s="151"/>
      <c r="C5" s="152"/>
      <c r="D5" s="153">
        <v>511714</v>
      </c>
      <c r="E5" s="154"/>
      <c r="F5" s="155">
        <v>268375</v>
      </c>
      <c r="G5" s="156"/>
      <c r="H5" s="157"/>
    </row>
    <row r="6" spans="1:8">
      <c r="A6" s="158"/>
      <c r="B6" s="159"/>
      <c r="C6" s="160"/>
      <c r="D6" s="161">
        <v>395666</v>
      </c>
      <c r="E6" s="162"/>
      <c r="F6" s="163">
        <v>119602</v>
      </c>
      <c r="G6" s="164"/>
      <c r="H6" s="165"/>
    </row>
    <row r="7" spans="1:8">
      <c r="A7" s="146" t="s">
        <v>555</v>
      </c>
      <c r="B7" s="151"/>
      <c r="C7" s="152"/>
      <c r="D7" s="153">
        <v>720625</v>
      </c>
      <c r="E7" s="154"/>
      <c r="F7" s="155">
        <v>301035</v>
      </c>
      <c r="G7" s="156"/>
      <c r="H7" s="157"/>
    </row>
    <row r="8" spans="1:8">
      <c r="A8" s="158"/>
      <c r="B8" s="159"/>
      <c r="C8" s="160"/>
      <c r="D8" s="161">
        <v>602526</v>
      </c>
      <c r="E8" s="162"/>
      <c r="F8" s="163">
        <v>154376</v>
      </c>
      <c r="G8" s="164"/>
      <c r="H8" s="165"/>
    </row>
    <row r="9" spans="1:8">
      <c r="A9" s="146" t="s">
        <v>556</v>
      </c>
      <c r="B9" s="151"/>
      <c r="C9" s="152"/>
      <c r="D9" s="153">
        <v>242364</v>
      </c>
      <c r="E9" s="154"/>
      <c r="F9" s="155">
        <v>277467</v>
      </c>
      <c r="G9" s="156"/>
      <c r="H9" s="157"/>
    </row>
    <row r="10" spans="1:8">
      <c r="A10" s="158"/>
      <c r="B10" s="159"/>
      <c r="C10" s="160"/>
      <c r="D10" s="161">
        <v>154705</v>
      </c>
      <c r="E10" s="162"/>
      <c r="F10" s="163">
        <v>128378</v>
      </c>
      <c r="G10" s="164"/>
      <c r="H10" s="165"/>
    </row>
    <row r="11" spans="1:8">
      <c r="A11" s="146" t="s">
        <v>557</v>
      </c>
      <c r="B11" s="151"/>
      <c r="C11" s="152"/>
      <c r="D11" s="153">
        <v>258134</v>
      </c>
      <c r="E11" s="154"/>
      <c r="F11" s="155">
        <v>282256</v>
      </c>
      <c r="G11" s="156"/>
      <c r="H11" s="157"/>
    </row>
    <row r="12" spans="1:8">
      <c r="A12" s="158"/>
      <c r="B12" s="159"/>
      <c r="C12" s="166"/>
      <c r="D12" s="161">
        <v>171217</v>
      </c>
      <c r="E12" s="162"/>
      <c r="F12" s="163">
        <v>145453</v>
      </c>
      <c r="G12" s="164"/>
      <c r="H12" s="165"/>
    </row>
    <row r="13" spans="1:8">
      <c r="A13" s="146"/>
      <c r="B13" s="151"/>
      <c r="C13" s="152"/>
      <c r="D13" s="153">
        <v>428694</v>
      </c>
      <c r="E13" s="154"/>
      <c r="F13" s="155">
        <v>280143</v>
      </c>
      <c r="G13" s="167"/>
      <c r="H13" s="157"/>
    </row>
    <row r="14" spans="1:8">
      <c r="A14" s="158"/>
      <c r="B14" s="159"/>
      <c r="C14" s="160"/>
      <c r="D14" s="161">
        <v>300729</v>
      </c>
      <c r="E14" s="162"/>
      <c r="F14" s="163">
        <v>133131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2.1</v>
      </c>
      <c r="C19" s="168">
        <f>ROUND(VALUE(SUBSTITUTE(実質収支比率等に係る経年分析!G$48,"▲","-")),2)</f>
        <v>1.78</v>
      </c>
      <c r="D19" s="168">
        <f>ROUND(VALUE(SUBSTITUTE(実質収支比率等に係る経年分析!H$48,"▲","-")),2)</f>
        <v>1.83</v>
      </c>
      <c r="E19" s="168">
        <f>ROUND(VALUE(SUBSTITUTE(実質収支比率等に係る経年分析!I$48,"▲","-")),2)</f>
        <v>1.64</v>
      </c>
      <c r="F19" s="168">
        <f>ROUND(VALUE(SUBSTITUTE(実質収支比率等に係る経年分析!J$48,"▲","-")),2)</f>
        <v>1.73</v>
      </c>
    </row>
    <row r="20" spans="1:11">
      <c r="A20" s="168" t="s">
        <v>57</v>
      </c>
      <c r="B20" s="168">
        <f>ROUND(VALUE(SUBSTITUTE(実質収支比率等に係る経年分析!F$47,"▲","-")),2)</f>
        <v>54.28</v>
      </c>
      <c r="C20" s="168">
        <f>ROUND(VALUE(SUBSTITUTE(実質収支比率等に係る経年分析!G$47,"▲","-")),2)</f>
        <v>54.98</v>
      </c>
      <c r="D20" s="168">
        <f>ROUND(VALUE(SUBSTITUTE(実質収支比率等に係る経年分析!H$47,"▲","-")),2)</f>
        <v>53.83</v>
      </c>
      <c r="E20" s="168">
        <f>ROUND(VALUE(SUBSTITUTE(実質収支比率等に係る経年分析!I$47,"▲","-")),2)</f>
        <v>50.73</v>
      </c>
      <c r="F20" s="168">
        <f>ROUND(VALUE(SUBSTITUTE(実質収支比率等に係る経年分析!J$47,"▲","-")),2)</f>
        <v>53.06</v>
      </c>
    </row>
    <row r="21" spans="1:11">
      <c r="A21" s="168" t="s">
        <v>58</v>
      </c>
      <c r="B21" s="168">
        <f>IF(ISNUMBER(VALUE(SUBSTITUTE(実質収支比率等に係る経年分析!F$49,"▲","-"))),ROUND(VALUE(SUBSTITUTE(実質収支比率等に係る経年分析!F$49,"▲","-")),2),NA())</f>
        <v>-3.05</v>
      </c>
      <c r="C21" s="168">
        <f>IF(ISNUMBER(VALUE(SUBSTITUTE(実質収支比率等に係る経年分析!G$49,"▲","-"))),ROUND(VALUE(SUBSTITUTE(実質収支比率等に係る経年分析!G$49,"▲","-")),2),NA())</f>
        <v>-0.28999999999999998</v>
      </c>
      <c r="D21" s="168">
        <f>IF(ISNUMBER(VALUE(SUBSTITUTE(実質収支比率等に係る経年分析!H$49,"▲","-"))),ROUND(VALUE(SUBSTITUTE(実質収支比率等に係る経年分析!H$49,"▲","-")),2),NA())</f>
        <v>0.12</v>
      </c>
      <c r="E21" s="168">
        <f>IF(ISNUMBER(VALUE(SUBSTITUTE(実質収支比率等に係る経年分析!I$49,"▲","-"))),ROUND(VALUE(SUBSTITUTE(実質収支比率等に係る経年分析!I$49,"▲","-")),2),NA())</f>
        <v>-0.06</v>
      </c>
      <c r="F21" s="168">
        <f>IF(ISNUMBER(VALUE(SUBSTITUTE(実質収支比率等に係る経年分析!J$49,"▲","-"))),ROUND(VALUE(SUBSTITUTE(実質収支比率等に係る経年分析!J$49,"▲","-")),2),NA())</f>
        <v>0.05</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日之影町奨学資金事業特別会計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日之影町後期高齢者医療特別会計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日之影町農業集落排水事業特別会計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日之影町簡易水道事業特別会計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c r="A33" s="169" t="str">
        <f>IF(連結実質赤字比率に係る赤字・黒字の構成分析!C$37="",NA(),連結実質赤字比率に係る赤字・黒字の構成分析!C$37)</f>
        <v>日之影町国民健康保険事業特別会計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c r="A34" s="169" t="str">
        <f>IF(連結実質赤字比率に係る赤字・黒字の構成分析!C$36="",NA(),連結実質赤字比率に係る赤字・黒字の構成分析!C$36)</f>
        <v>日之影町介護保険特別会計（保険事業勘定）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0.56999999999999995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0.88</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1.72</v>
      </c>
    </row>
    <row r="36" spans="1:16">
      <c r="A36" s="169" t="str">
        <f>IF(連結実質赤字比率に係る赤字・黒字の構成分析!C$34="",NA(),連結実質赤字比率に係る赤字・黒字の構成分析!C$34)</f>
        <v>日之影町国民健康保険病院事業会計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489</v>
      </c>
      <c r="E42" s="170"/>
      <c r="F42" s="170"/>
      <c r="G42" s="170">
        <f>'実質公債費比率（分子）の構造'!L$52</f>
        <v>475</v>
      </c>
      <c r="H42" s="170"/>
      <c r="I42" s="170"/>
      <c r="J42" s="170">
        <f>'実質公債費比率（分子）の構造'!M$52</f>
        <v>478</v>
      </c>
      <c r="K42" s="170"/>
      <c r="L42" s="170"/>
      <c r="M42" s="170">
        <f>'実質公債費比率（分子）の構造'!N$52</f>
        <v>477</v>
      </c>
      <c r="N42" s="170"/>
      <c r="O42" s="170"/>
      <c r="P42" s="170">
        <f>'実質公債費比率（分子）の構造'!O$52</f>
        <v>466</v>
      </c>
    </row>
    <row r="43" spans="1:16">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c r="A45" s="170" t="s">
        <v>68</v>
      </c>
      <c r="B45" s="170">
        <f>'実質公債費比率（分子）の構造'!K$49</f>
        <v>10</v>
      </c>
      <c r="C45" s="170"/>
      <c r="D45" s="170"/>
      <c r="E45" s="170">
        <f>'実質公債費比率（分子）の構造'!L$49</f>
        <v>10</v>
      </c>
      <c r="F45" s="170"/>
      <c r="G45" s="170"/>
      <c r="H45" s="170">
        <f>'実質公債費比率（分子）の構造'!M$49</f>
        <v>18</v>
      </c>
      <c r="I45" s="170"/>
      <c r="J45" s="170"/>
      <c r="K45" s="170">
        <f>'実質公債費比率（分子）の構造'!N$49</f>
        <v>18</v>
      </c>
      <c r="L45" s="170"/>
      <c r="M45" s="170"/>
      <c r="N45" s="170">
        <f>'実質公債費比率（分子）の構造'!O$49</f>
        <v>18</v>
      </c>
      <c r="O45" s="170"/>
      <c r="P45" s="170"/>
    </row>
    <row r="46" spans="1:16">
      <c r="A46" s="170" t="s">
        <v>69</v>
      </c>
      <c r="B46" s="170">
        <f>'実質公債費比率（分子）の構造'!K$48</f>
        <v>45</v>
      </c>
      <c r="C46" s="170"/>
      <c r="D46" s="170"/>
      <c r="E46" s="170">
        <f>'実質公債費比率（分子）の構造'!L$48</f>
        <v>47</v>
      </c>
      <c r="F46" s="170"/>
      <c r="G46" s="170"/>
      <c r="H46" s="170">
        <f>'実質公債費比率（分子）の構造'!M$48</f>
        <v>46</v>
      </c>
      <c r="I46" s="170"/>
      <c r="J46" s="170"/>
      <c r="K46" s="170">
        <f>'実質公債費比率（分子）の構造'!N$48</f>
        <v>44</v>
      </c>
      <c r="L46" s="170"/>
      <c r="M46" s="170"/>
      <c r="N46" s="170">
        <f>'実質公債費比率（分子）の構造'!O$48</f>
        <v>45</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560</v>
      </c>
      <c r="C49" s="170"/>
      <c r="D49" s="170"/>
      <c r="E49" s="170">
        <f>'実質公債費比率（分子）の構造'!L$45</f>
        <v>556</v>
      </c>
      <c r="F49" s="170"/>
      <c r="G49" s="170"/>
      <c r="H49" s="170">
        <f>'実質公債費比率（分子）の構造'!M$45</f>
        <v>573</v>
      </c>
      <c r="I49" s="170"/>
      <c r="J49" s="170"/>
      <c r="K49" s="170">
        <f>'実質公債費比率（分子）の構造'!N$45</f>
        <v>597</v>
      </c>
      <c r="L49" s="170"/>
      <c r="M49" s="170"/>
      <c r="N49" s="170">
        <f>'実質公債費比率（分子）の構造'!O$45</f>
        <v>652</v>
      </c>
      <c r="O49" s="170"/>
      <c r="P49" s="170"/>
    </row>
    <row r="50" spans="1:16">
      <c r="A50" s="170" t="s">
        <v>73</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138</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182</v>
      </c>
      <c r="M50" s="170" t="e">
        <f>NA()</f>
        <v>#N/A</v>
      </c>
      <c r="N50" s="170" t="e">
        <f>NA()</f>
        <v>#N/A</v>
      </c>
      <c r="O50" s="170">
        <f>IF(ISNUMBER('実質公債費比率（分子）の構造'!O$53),'実質公債費比率（分子）の構造'!O$53,NA())</f>
        <v>249</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4493</v>
      </c>
      <c r="E56" s="169"/>
      <c r="F56" s="169"/>
      <c r="G56" s="169">
        <f>'将来負担比率（分子）の構造'!J$52</f>
        <v>4780</v>
      </c>
      <c r="H56" s="169"/>
      <c r="I56" s="169"/>
      <c r="J56" s="169">
        <f>'将来負担比率（分子）の構造'!K$52</f>
        <v>5301</v>
      </c>
      <c r="K56" s="169"/>
      <c r="L56" s="169"/>
      <c r="M56" s="169">
        <f>'将来負担比率（分子）の構造'!L$52</f>
        <v>5225</v>
      </c>
      <c r="N56" s="169"/>
      <c r="O56" s="169"/>
      <c r="P56" s="169">
        <f>'将来負担比率（分子）の構造'!M$52</f>
        <v>5179</v>
      </c>
    </row>
    <row r="57" spans="1:16">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c r="A58" s="169" t="s">
        <v>43</v>
      </c>
      <c r="B58" s="169"/>
      <c r="C58" s="169"/>
      <c r="D58" s="169">
        <f>'将来負担比率（分子）の構造'!I$50</f>
        <v>3721</v>
      </c>
      <c r="E58" s="169"/>
      <c r="F58" s="169"/>
      <c r="G58" s="169">
        <f>'将来負担比率（分子）の構造'!J$50</f>
        <v>3568</v>
      </c>
      <c r="H58" s="169"/>
      <c r="I58" s="169"/>
      <c r="J58" s="169">
        <f>'将来負担比率（分子）の構造'!K$50</f>
        <v>3325</v>
      </c>
      <c r="K58" s="169"/>
      <c r="L58" s="169"/>
      <c r="M58" s="169">
        <f>'将来負担比率（分子）の構造'!L$50</f>
        <v>3773</v>
      </c>
      <c r="N58" s="169"/>
      <c r="O58" s="169"/>
      <c r="P58" s="169">
        <f>'将来負担比率（分子）の構造'!M$50</f>
        <v>3866</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835</v>
      </c>
      <c r="C62" s="169"/>
      <c r="D62" s="169"/>
      <c r="E62" s="169">
        <f>'将来負担比率（分子）の構造'!J$45</f>
        <v>811</v>
      </c>
      <c r="F62" s="169"/>
      <c r="G62" s="169"/>
      <c r="H62" s="169">
        <f>'将来負担比率（分子）の構造'!K$45</f>
        <v>829</v>
      </c>
      <c r="I62" s="169"/>
      <c r="J62" s="169"/>
      <c r="K62" s="169">
        <f>'将来負担比率（分子）の構造'!L$45</f>
        <v>793</v>
      </c>
      <c r="L62" s="169"/>
      <c r="M62" s="169"/>
      <c r="N62" s="169">
        <f>'将来負担比率（分子）の構造'!M$45</f>
        <v>790</v>
      </c>
      <c r="O62" s="169"/>
      <c r="P62" s="169"/>
    </row>
    <row r="63" spans="1:16">
      <c r="A63" s="169" t="s">
        <v>36</v>
      </c>
      <c r="B63" s="169">
        <f>'将来負担比率（分子）の構造'!I$44</f>
        <v>329</v>
      </c>
      <c r="C63" s="169"/>
      <c r="D63" s="169"/>
      <c r="E63" s="169">
        <f>'将来負担比率（分子）の構造'!J$44</f>
        <v>317</v>
      </c>
      <c r="F63" s="169"/>
      <c r="G63" s="169"/>
      <c r="H63" s="169">
        <f>'将来負担比率（分子）の構造'!K$44</f>
        <v>296</v>
      </c>
      <c r="I63" s="169"/>
      <c r="J63" s="169"/>
      <c r="K63" s="169">
        <f>'将来負担比率（分子）の構造'!L$44</f>
        <v>275</v>
      </c>
      <c r="L63" s="169"/>
      <c r="M63" s="169"/>
      <c r="N63" s="169">
        <f>'将来負担比率（分子）の構造'!M$44</f>
        <v>257</v>
      </c>
      <c r="O63" s="169"/>
      <c r="P63" s="169"/>
    </row>
    <row r="64" spans="1:16">
      <c r="A64" s="169" t="s">
        <v>35</v>
      </c>
      <c r="B64" s="169">
        <f>'将来負担比率（分子）の構造'!I$43</f>
        <v>494</v>
      </c>
      <c r="C64" s="169"/>
      <c r="D64" s="169"/>
      <c r="E64" s="169">
        <f>'将来負担比率（分子）の構造'!J$43</f>
        <v>472</v>
      </c>
      <c r="F64" s="169"/>
      <c r="G64" s="169"/>
      <c r="H64" s="169">
        <f>'将来負担比率（分子）の構造'!K$43</f>
        <v>440</v>
      </c>
      <c r="I64" s="169"/>
      <c r="J64" s="169"/>
      <c r="K64" s="169">
        <f>'将来負担比率（分子）の構造'!L$43</f>
        <v>414</v>
      </c>
      <c r="L64" s="169"/>
      <c r="M64" s="169"/>
      <c r="N64" s="169">
        <f>'将来負担比率（分子）の構造'!M$43</f>
        <v>428</v>
      </c>
      <c r="O64" s="169"/>
      <c r="P64" s="169"/>
    </row>
    <row r="65" spans="1:16">
      <c r="A65" s="169" t="s">
        <v>34</v>
      </c>
      <c r="B65" s="169">
        <f>'将来負担比率（分子）の構造'!I$42</f>
        <v>3</v>
      </c>
      <c r="C65" s="169"/>
      <c r="D65" s="169"/>
      <c r="E65" s="169">
        <f>'将来負担比率（分子）の構造'!J$42</f>
        <v>3</v>
      </c>
      <c r="F65" s="169"/>
      <c r="G65" s="169"/>
      <c r="H65" s="169">
        <f>'将来負担比率（分子）の構造'!K$42</f>
        <v>0</v>
      </c>
      <c r="I65" s="169"/>
      <c r="J65" s="169"/>
      <c r="K65" s="169">
        <f>'将来負担比率（分子）の構造'!L$42</f>
        <v>3</v>
      </c>
      <c r="L65" s="169"/>
      <c r="M65" s="169"/>
      <c r="N65" s="169">
        <f>'将来負担比率（分子）の構造'!M$42</f>
        <v>2</v>
      </c>
      <c r="O65" s="169"/>
      <c r="P65" s="169"/>
    </row>
    <row r="66" spans="1:16">
      <c r="A66" s="169" t="s">
        <v>33</v>
      </c>
      <c r="B66" s="169">
        <f>'将来負担比率（分子）の構造'!I$41</f>
        <v>5290</v>
      </c>
      <c r="C66" s="169"/>
      <c r="D66" s="169"/>
      <c r="E66" s="169">
        <f>'将来負担比率（分子）の構造'!J$41</f>
        <v>6072</v>
      </c>
      <c r="F66" s="169"/>
      <c r="G66" s="169"/>
      <c r="H66" s="169">
        <f>'将来負担比率（分子）の構造'!K$41</f>
        <v>7290</v>
      </c>
      <c r="I66" s="169"/>
      <c r="J66" s="169"/>
      <c r="K66" s="169">
        <f>'将来負担比率（分子）の構造'!L$41</f>
        <v>7208</v>
      </c>
      <c r="L66" s="169"/>
      <c r="M66" s="169"/>
      <c r="N66" s="169">
        <f>'将来負担比率（分子）の構造'!M$41</f>
        <v>7056</v>
      </c>
      <c r="O66" s="169"/>
      <c r="P66" s="169"/>
    </row>
    <row r="67" spans="1:16">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229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1585</v>
      </c>
      <c r="C72" s="173">
        <f>基金残高に係る経年分析!G55</f>
        <v>1612</v>
      </c>
      <c r="D72" s="173">
        <f>基金残高に係る経年分析!H55</f>
        <v>1638</v>
      </c>
    </row>
    <row r="73" spans="1:16">
      <c r="A73" s="172" t="s">
        <v>80</v>
      </c>
      <c r="B73" s="173">
        <f>基金残高に係る経年分析!F56</f>
        <v>232</v>
      </c>
      <c r="C73" s="173">
        <f>基金残高に係る経年分析!G56</f>
        <v>306</v>
      </c>
      <c r="D73" s="173">
        <f>基金残高に係る経年分析!H56</f>
        <v>333</v>
      </c>
    </row>
    <row r="74" spans="1:16">
      <c r="A74" s="172" t="s">
        <v>81</v>
      </c>
      <c r="B74" s="173">
        <f>基金残高に係る経年分析!F57</f>
        <v>1233</v>
      </c>
      <c r="C74" s="173">
        <f>基金残高に係る経年分析!G57</f>
        <v>1602</v>
      </c>
      <c r="D74" s="173">
        <f>基金残高に係る経年分析!H57</f>
        <v>1652</v>
      </c>
    </row>
  </sheetData>
  <sheetProtection algorithmName="SHA-512" hashValue="Cvot36lNmb/jCERBgyaDLhDkHge8eO5qE9XVG/UjAEXVgJmhidraLPm/EvA6Jn8wT6nCUmWlKf3o4MHzv8Azmw==" saltValue="2FedbxQGWLjn75nQ9iwz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2024-03-19T02:24:15Z</cp:lastPrinted>
  <dcterms:created xsi:type="dcterms:W3CDTF">2024-02-05T03:55:25Z</dcterms:created>
  <dcterms:modified xsi:type="dcterms:W3CDTF">2024-10-04T06:41:42Z</dcterms:modified>
  <cp:category/>
</cp:coreProperties>
</file>