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ilesv02\総務課\05 財政係\康弘→貴美\ｻﾞｲｾ財政状況資料集\02 令和\R5決算\01_令和5年度財政状況資料集の作成等について（依頼）\04_HP\"/>
    </mc:Choice>
  </mc:AlternateContent>
  <xr:revisionPtr revIDLastSave="0" documentId="13_ncr:1_{C7A3FAC6-DDF7-4A78-AFD9-639EC0843C5C}" xr6:coauthVersionLast="36" xr6:coauthVersionMax="47" xr10:uidLastSave="{00000000-0000-0000-0000-000000000000}"/>
  <bookViews>
    <workbookView xWindow="0" yWindow="0" windowWidth="20490" windowHeight="7545" tabRatio="6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l="1"/>
  <c r="BW36" i="10" s="1"/>
  <c r="BW37" i="10" s="1"/>
  <c r="BW38" i="10" s="1"/>
  <c r="BW39" i="10" s="1"/>
  <c r="BW40" i="10" s="1"/>
  <c r="BW41" i="10" s="1"/>
  <c r="CO34" i="10"/>
  <c r="CO35" i="10" s="1"/>
  <c r="CO36" i="10" s="1"/>
</calcChain>
</file>

<file path=xl/sharedStrings.xml><?xml version="1.0" encoding="utf-8"?>
<sst xmlns="http://schemas.openxmlformats.org/spreadsheetml/2006/main" count="1104" uniqueCount="569">
  <si>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</si>
  <si>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</si>
  <si>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</si>
  <si>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</si>
  <si>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</si>
  <si>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</si>
  <si>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</si>
  <si>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</si>
  <si>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</si>
  <si>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</si>
  <si>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</si>
  <si>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</si>
  <si>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</si>
  <si>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</si>
  <si>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</si>
  <si>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</si>
  <si>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</si>
  <si>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</si>
  <si>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</si>
  <si>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</si>
  <si>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</si>
  <si>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</si>
  <si>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</si>
  <si>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</si>
  <si>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</si>
  <si>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</si>
  <si>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</si>
  <si>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</si>
  <si>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</si>
  <si>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</si>
  <si>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</si>
  <si>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</si>
  <si>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</si>
  <si>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</si>
  <si>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</si>
  <si>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</si>
  <si>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</si>
  <si>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</si>
  <si>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</si>
  <si>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</si>
  <si>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</si>
  <si>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</si>
  <si>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</si>
  <si>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</si>
  <si>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</si>
  <si>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</si>
  <si>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</si>
  <si>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</si>
  <si>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</si>
  <si>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</si>
  <si>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</si>
  <si>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</si>
  <si>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</si>
  <si>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</si>
  <si>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</si>
  <si>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</si>
  <si>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</si>
  <si>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</si>
  <si>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</si>
  <si>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</si>
  <si>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</si>
  <si>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</si>
  <si>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</si>
  <si>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</si>
  <si>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</si>
  <si>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</si>
  <si>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</si>
  <si>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</si>
  <si>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</si>
  <si>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</si>
  <si>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</si>
  <si>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</si>
  <si>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</si>
  <si>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</si>
  <si>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</si>
  <si>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</si>
  <si>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</si>
  <si>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</si>
  <si>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</si>
  <si>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</si>
  <si>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</si>
  <si>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</si>
  <si>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</si>
  <si>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</si>
  <si>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</si>
  <si>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</si>
  <si>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</si>
  <si>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</si>
  <si>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</si>
  <si>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</si>
  <si>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</si>
  <si>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</si>
  <si>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</si>
  <si>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</si>
  <si>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</si>
  <si>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</si>
  <si>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</si>
  <si>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</si>
  <si>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</si>
  <si>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</si>
  <si>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</si>
  <si>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</si>
  <si>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</si>
  <si>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</si>
  <si>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</si>
  <si>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</si>
  <si>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</si>
  <si>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</si>
  <si>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</si>
  <si>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</si>
  <si>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</si>
  <si>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</si>
  <si>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</si>
  <si>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</si>
  <si>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</si>
  <si>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</si>
  <si>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</si>
  <si>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</si>
  <si>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</si>
  <si>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</si>
  <si>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</si>
  <si>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</si>
  <si>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</si>
  <si>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</si>
  <si>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</si>
  <si>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</si>
  <si>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</si>
  <si>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</si>
  <si>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</si>
  <si>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</si>
  <si>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</si>
  <si>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</si>
  <si>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</si>
  <si>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</si>
  <si>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</si>
  <si>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</si>
  <si>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</si>
  <si>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</si>
  <si>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</si>
  <si>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</si>
  <si>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</si>
  <si>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</si>
  <si>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</si>
  <si>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</si>
  <si>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</si>
  <si>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</si>
  <si>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</si>
  <si>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</si>
  <si>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</si>
  <si>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</si>
  <si>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</si>
  <si>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</si>
  <si>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</si>
  <si>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</si>
  <si>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</si>
  <si>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</si>
  <si>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</si>
  <si>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</si>
  <si>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</si>
  <si>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</si>
  <si>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</si>
  <si>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</si>
  <si>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</si>
  <si>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</si>
  <si>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</si>
  <si>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</si>
  <si>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</si>
  <si>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</si>
  <si>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</si>
  <si>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</si>
  <si>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</si>
  <si>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</si>
  <si>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</si>
  <si>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</si>
  <si>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</si>
  <si>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</si>
  <si>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</si>
  <si>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</si>
  <si>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</si>
  <si>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</si>
  <si>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</si>
  <si>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</si>
  <si>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</si>
  <si>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</si>
  <si>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</si>
  <si>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</si>
  <si>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</si>
  <si>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</si>
  <si>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</si>
  <si>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</si>
  <si>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</si>
  <si>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</si>
  <si>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</si>
  <si>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</si>
  <si>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</si>
  <si>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</si>
  <si>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</si>
  <si>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</si>
  <si>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</si>
  <si>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</si>
  <si>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</si>
  <si>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</si>
  <si>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</si>
  <si>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宮崎県日之影町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</si>
  <si>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</si>
  <si>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</si>
  <si>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</si>
  <si>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</si>
  <si>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</si>
  <si>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</si>
  <si>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</si>
  <si>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</si>
  <si>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</si>
  <si>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</si>
  <si>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</si>
  <si>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</si>
  <si>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</si>
  <si>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</si>
  <si>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</si>
  <si>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</si>
  <si>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</si>
  <si>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</si>
  <si>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</si>
  <si>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</si>
  <si>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</si>
  <si>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</si>
  <si>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</si>
  <si>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</si>
  <si>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</si>
  <si>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</si>
  <si>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</si>
  <si>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</si>
  <si>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</si>
  <si>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</si>
  <si>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</si>
  <si>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</si>
  <si>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</si>
  <si>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</si>
  <si>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</si>
  <si>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</si>
  <si>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</si>
  <si>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</si>
  <si>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</si>
  <si>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</si>
  <si>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</si>
  <si>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</si>
  <si>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</si>
  <si>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</si>
  <si>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</si>
  <si>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</si>
  <si>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</si>
  <si>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</si>
  <si>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</si>
  <si>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</si>
  <si>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</si>
  <si>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</si>
  <si>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</si>
  <si>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</si>
  <si>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</si>
  <si>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</si>
  <si>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</si>
  <si>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</si>
  <si>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</si>
  <si>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</si>
  <si>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</si>
  <si>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</si>
  <si>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</si>
  <si>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</si>
  <si>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</si>
  <si>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</si>
  <si>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</si>
  <si>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</si>
  <si>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</si>
  <si>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</si>
  <si>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</si>
  <si>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</si>
  <si>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</si>
  <si>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</si>
  <si>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</si>
  <si>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</si>
  <si>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</si>
  <si>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</si>
  <si>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</si>
  <si>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</si>
  <si>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</si>
  <si>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</si>
  <si>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</si>
  <si>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</si>
  <si>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</si>
  <si>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</si>
  <si>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</si>
  <si>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</si>
  <si>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</si>
  <si>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</si>
  <si>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</si>
  <si>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</si>
  <si>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</si>
  <si>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</si>
  <si>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</si>
  <si>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</si>
  <si>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</si>
  <si>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</si>
  <si>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</si>
  <si>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</si>
  <si>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</si>
  <si>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</si>
  <si>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</si>
  <si>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</si>
  <si>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</si>
  <si>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</si>
  <si>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</si>
  <si>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</si>
  <si>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</si>
  <si>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</si>
  <si>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</si>
  <si>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</si>
  <si>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</si>
  <si>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</si>
  <si>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</si>
  <si>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</si>
  <si>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</si>
  <si>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</si>
  <si>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</si>
  <si>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</si>
  <si>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</si>
  <si>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</si>
  <si>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</si>
  <si>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</si>
  <si>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</si>
  <si>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</si>
  <si>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</si>
  <si>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</si>
  <si>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</si>
  <si>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</si>
  <si>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</si>
  <si>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</si>
  <si>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</si>
  <si>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</si>
  <si>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</si>
  <si>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</si>
  <si>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</si>
  <si>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</si>
  <si>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</si>
  <si>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</si>
  <si>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</si>
  <si>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</si>
  <si>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</si>
  <si>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</si>
  <si>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</si>
  <si>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</si>
  <si>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</si>
  <si>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</si>
  <si>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</si>
  <si>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</si>
  <si>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宮崎県日之影町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</si>
  <si>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</si>
  <si>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</si>
  <si>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</si>
  <si>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</si>
  <si>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</si>
  <si>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</si>
  <si>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</si>
  <si>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</si>
  <si>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</si>
  <si>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</si>
  <si>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</si>
  <si>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</si>
  <si>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</si>
  <si>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</si>
  <si>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</si>
  <si>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</si>
  <si>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</si>
  <si>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</si>
  <si>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</si>
  <si>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</si>
  <si>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</si>
  <si>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</si>
  <si>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</si>
  <si>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</si>
  <si>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</si>
  <si>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</si>
  <si>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</si>
  <si>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</si>
  <si>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</si>
  <si>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</si>
  <si>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</si>
  <si>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</si>
  <si>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</si>
  <si>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</si>
  <si>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</si>
  <si>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</si>
  <si>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</si>
  <si>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</si>
  <si>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</si>
  <si>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</si>
  <si>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</si>
  <si>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</si>
  <si>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</si>
  <si>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</si>
  <si>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</si>
  <si>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</si>
  <si>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</si>
  <si>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</si>
  <si>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</si>
  <si>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</si>
  <si>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</si>
  <si>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</si>
  <si>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</si>
  <si>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</si>
  <si>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</si>
  <si>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</si>
  <si>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</si>
  <si>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</si>
  <si>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</si>
  <si>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</si>
  <si>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</si>
  <si>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</si>
  <si>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</si>
  <si>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</si>
  <si>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</si>
  <si>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</si>
  <si>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</si>
  <si>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</si>
  <si>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</si>
  <si>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</si>
  <si>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</si>
  <si>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</si>
  <si>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</si>
  <si>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</si>
  <si>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</si>
  <si>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</si>
  <si>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</si>
  <si>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</si>
  <si>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</si>
  <si>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</si>
  <si>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</si>
  <si>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</si>
  <si>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</si>
  <si>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</si>
  <si>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</si>
  <si>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</si>
  <si>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</si>
  <si>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</si>
  <si>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</si>
  <si>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</si>
  <si>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</si>
  <si>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</si>
  <si>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</si>
  <si>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</si>
  <si>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</si>
  <si>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</si>
  <si>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</si>
  <si>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</si>
  <si>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</si>
  <si>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</si>
  <si>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</si>
  <si>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</si>
  <si>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</si>
  <si>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</si>
  <si>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</si>
  <si>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</si>
  <si>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</si>
  <si>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</si>
  <si>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</si>
  <si>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</si>
  <si>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</si>
  <si>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</si>
  <si>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</si>
  <si>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</si>
  <si>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</si>
  <si>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</si>
  <si>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</si>
  <si>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</si>
  <si>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</si>
  <si>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</si>
  <si>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</si>
  <si>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</si>
  <si>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</si>
  <si>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</si>
  <si>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</si>
  <si>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</si>
  <si>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</si>
  <si>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</si>
  <si>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</si>
  <si>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</si>
  <si>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</si>
  <si>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</si>
  <si>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</si>
  <si>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</si>
  <si>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</si>
  <si>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</si>
  <si>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</si>
  <si>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</si>
  <si>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</si>
  <si>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</si>
  <si>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</si>
  <si>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</si>
  <si>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</si>
  <si>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</si>
  <si>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</si>
  <si>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</si>
  <si>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</si>
  <si>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</si>
  <si>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</si>
  <si>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</si>
  <si>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</si>
  <si>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</si>
  <si>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</si>
  <si>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</si>
  <si>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</si>
  <si>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</si>
  <si>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</si>
  <si>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</si>
  <si>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</si>
  <si>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</si>
  <si>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</si>
  <si>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</si>
  <si>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</si>
  <si>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</si>
  <si>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</si>
  <si>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</si>
  <si>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</si>
  <si>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</si>
  <si>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</si>
  <si>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</si>
  <si>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</si>
  <si>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</si>
  <si>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</si>
  <si>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</si>
  <si>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</si>
  <si>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</si>
  <si>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</si>
  <si>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</si>
  <si>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</si>
  <si>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 0.06</t>
  </si>
  <si>
    <t>日之影町国民健康保険病院事業会計</t>
  </si>
  <si>
    <t>一般会計</t>
  </si>
  <si>
    <t>日之影町簡易水道事業特別会計</t>
  </si>
  <si>
    <t>日之影町介護保険特別会計（保険事業勘定）</t>
  </si>
  <si>
    <t>日之影町農業集落排水事業特別会計</t>
  </si>
  <si>
    <t>日之影町国民健康保険事業特別会計</t>
  </si>
  <si>
    <t>日之影町後期高齢者医療特別会計</t>
  </si>
  <si>
    <t>日之影町奨学資金事業特別会計</t>
  </si>
  <si>
    <t>その他会計（赤字）</t>
  </si>
  <si>
    <t>その他会計（黒字）</t>
  </si>
  <si>
    <t>R01</t>
    <phoneticPr fontId="5"/>
  </si>
  <si>
    <t>R02</t>
    <phoneticPr fontId="5"/>
  </si>
  <si>
    <t>R03</t>
    <phoneticPr fontId="5"/>
  </si>
  <si>
    <t>R04</t>
    <phoneticPr fontId="5"/>
  </si>
  <si>
    <t>R05</t>
    <phoneticPr fontId="5"/>
  </si>
  <si>
    <t>-</t>
    <phoneticPr fontId="2"/>
  </si>
  <si>
    <t>西臼杵広域行政事務組合</t>
    <rPh sb="0" eb="11">
      <t>ニシウスキコウイキギョウセイジムクミアイ</t>
    </rPh>
    <phoneticPr fontId="2"/>
  </si>
  <si>
    <t>宮崎県市町村総合事務組合　一般会計</t>
    <rPh sb="0" eb="3">
      <t>ミヤザキケン</t>
    </rPh>
    <rPh sb="3" eb="6">
      <t>シチョウソン</t>
    </rPh>
    <rPh sb="6" eb="12">
      <t>ソウゴウジムクミアイ</t>
    </rPh>
    <rPh sb="13" eb="17">
      <t>イッパンカイケイ</t>
    </rPh>
    <phoneticPr fontId="2"/>
  </si>
  <si>
    <t>宮崎県市町村総合事務組合　市町村交通災害共済事業特別会計</t>
  </si>
  <si>
    <t>宮崎県市町村総合事務組合　自治会館管理運営特別会計</t>
  </si>
  <si>
    <t>宮崎県後期高齢者医療広域連合　一般会計</t>
  </si>
  <si>
    <t>宮崎県後期高齢者医療広域連合　後期高齢者医療特別会計</t>
  </si>
  <si>
    <t>宮崎県北部広域行政事務組合（一般会計）</t>
  </si>
  <si>
    <t>宮崎県北部広域行政事務組合（特別会計）</t>
  </si>
  <si>
    <t>株式会社ひのかげアグリファーム</t>
    <rPh sb="0" eb="4">
      <t>カブシキガイシャ</t>
    </rPh>
    <phoneticPr fontId="2"/>
  </si>
  <si>
    <t>一般社団法人宮崎県林業公社</t>
    <rPh sb="0" eb="2">
      <t>イッパン</t>
    </rPh>
    <rPh sb="2" eb="6">
      <t>シャダンホウジン</t>
    </rPh>
    <rPh sb="6" eb="9">
      <t>ミヤザキケン</t>
    </rPh>
    <rPh sb="9" eb="11">
      <t>リンギョウ</t>
    </rPh>
    <rPh sb="11" eb="13">
      <t>コウシャ</t>
    </rPh>
    <phoneticPr fontId="2"/>
  </si>
  <si>
    <t>-</t>
    <phoneticPr fontId="2"/>
  </si>
  <si>
    <t>日之影町村おこし総合産業株式会社</t>
    <rPh sb="0" eb="3">
      <t>ヒノカゲ</t>
    </rPh>
    <rPh sb="3" eb="4">
      <t>チョウ</t>
    </rPh>
    <rPh sb="4" eb="5">
      <t>ムラ</t>
    </rPh>
    <rPh sb="8" eb="10">
      <t>ソウゴウ</t>
    </rPh>
    <rPh sb="10" eb="12">
      <t>サンギョウ</t>
    </rPh>
    <rPh sb="12" eb="14">
      <t>カブシキ</t>
    </rPh>
    <rPh sb="14" eb="16">
      <t>カイシャ</t>
    </rPh>
    <phoneticPr fontId="2"/>
  </si>
  <si>
    <t>-</t>
    <phoneticPr fontId="2"/>
  </si>
  <si>
    <t>公共施設等整備基金</t>
    <rPh sb="0" eb="2">
      <t>コウキョウ</t>
    </rPh>
    <rPh sb="2" eb="4">
      <t>シセツ</t>
    </rPh>
    <rPh sb="4" eb="5">
      <t>トウ</t>
    </rPh>
    <rPh sb="5" eb="7">
      <t>セイビ</t>
    </rPh>
    <rPh sb="7" eb="9">
      <t>キキン</t>
    </rPh>
    <phoneticPr fontId="5"/>
  </si>
  <si>
    <t>ふるさと愛の福祉基金</t>
    <rPh sb="4" eb="5">
      <t>アイ</t>
    </rPh>
    <rPh sb="6" eb="8">
      <t>フクシ</t>
    </rPh>
    <rPh sb="8" eb="10">
      <t>キキン</t>
    </rPh>
    <phoneticPr fontId="2"/>
  </si>
  <si>
    <t>子育て応援基金</t>
    <rPh sb="0" eb="2">
      <t>コソダ</t>
    </rPh>
    <rPh sb="3" eb="5">
      <t>オウエン</t>
    </rPh>
    <rPh sb="5" eb="7">
      <t>キキン</t>
    </rPh>
    <phoneticPr fontId="2"/>
  </si>
  <si>
    <t>ふるさと応援基金</t>
    <rPh sb="4" eb="6">
      <t>オウエン</t>
    </rPh>
    <rPh sb="6" eb="8">
      <t>キキン</t>
    </rPh>
    <phoneticPr fontId="2"/>
  </si>
  <si>
    <t>水源の里振興基金</t>
    <rPh sb="0" eb="2">
      <t>スイゲン</t>
    </rPh>
    <rPh sb="3" eb="4">
      <t>サト</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</si>
</sst>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DD7-46DD-91B5-AF91A10CF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511714</c:v>
                </c:pt>
                <c:pt idx="1">
                  <c:v>720625</c:v>
                </c:pt>
                <c:pt idx="2">
                  <c:v>242364</c:v>
                </c:pt>
                <c:pt idx="3">
                  <c:v>258134</c:v>
                </c:pt>
                <c:pt idx="4">
                  <c:v>207418</c:v>
                </c:pt>
              </c:numCache>
            </c:numRef>
          </c:val>
          <c:smooth val="0"/>
          <c:extLst>
            <c:ext xmlns:c16="http://schemas.microsoft.com/office/drawing/2014/chart" uri="{C3380CC4-5D6E-409C-BE32-E72D297353CC}">
              <c16:uniqueId val="{00000001-1DD7-46DD-91B5-AF91A10CF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1.83</c:v>
                </c:pt>
                <c:pt idx="2">
                  <c:v>1.64</c:v>
                </c:pt>
                <c:pt idx="3">
                  <c:v>1.73</c:v>
                </c:pt>
                <c:pt idx="4">
                  <c:v>1.82</c:v>
                </c:pt>
              </c:numCache>
            </c:numRef>
          </c:val>
          <c:extLst>
            <c:ext xmlns:c16="http://schemas.microsoft.com/office/drawing/2014/chart" uri="{C3380CC4-5D6E-409C-BE32-E72D297353CC}">
              <c16:uniqueId val="{00000000-0BAC-4A9B-8177-7B62E5731C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54.98</c:v>
                </c:pt>
                <c:pt idx="1">
                  <c:v>53.83</c:v>
                </c:pt>
                <c:pt idx="2">
                  <c:v>50.73</c:v>
                </c:pt>
                <c:pt idx="3">
                  <c:v>53.06</c:v>
                </c:pt>
                <c:pt idx="4">
                  <c:v>52.86</c:v>
                </c:pt>
              </c:numCache>
            </c:numRef>
          </c:val>
          <c:extLst>
            <c:ext xmlns:c16="http://schemas.microsoft.com/office/drawing/2014/chart" uri="{C3380CC4-5D6E-409C-BE32-E72D297353CC}">
              <c16:uniqueId val="{00000001-0BAC-4A9B-8177-7B62E5731C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0.12</c:v>
                </c:pt>
                <c:pt idx="2">
                  <c:v>-0.06</c:v>
                </c:pt>
                <c:pt idx="3">
                  <c:v>0.05</c:v>
                </c:pt>
                <c:pt idx="4">
                  <c:v>0.13</c:v>
                </c:pt>
              </c:numCache>
            </c:numRef>
          </c:val>
          <c:smooth val="0"/>
          <c:extLst>
            <c:ext xmlns:c16="http://schemas.microsoft.com/office/drawing/2014/chart" uri="{C3380CC4-5D6E-409C-BE32-E72D297353CC}">
              <c16:uniqueId val="{00000002-0BAC-4A9B-8177-7B62E5731C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CB-404B-ADC1-9B7EC1EA9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CB-404B-ADC1-9B7EC1EA9A73}"/>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CB-404B-ADC1-9B7EC1EA9A73}"/>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CB-404B-ADC1-9B7EC1EA9A73}"/>
            </c:ext>
          </c:extLst>
        </c:ser>
        <c:ser>
          <c:idx val="4"/>
          <c:order val="4"/>
          <c:tx>
            <c:strRef>
              <c:f>データシート!$A$31</c:f>
              <c:strCache>
                <c:ptCount val="1"/>
                <c:pt idx="0">
                  <c:v>日之影町国民健康保険事業特別会計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0.09</c:v>
                </c:pt>
                <c:pt idx="4">
                  <c:v>#N/A</c:v>
                </c:pt>
                <c:pt idx="5">
                  <c:v>0.12</c:v>
                </c:pt>
                <c:pt idx="6">
                  <c:v>#N/A</c:v>
                </c:pt>
                <c:pt idx="7">
                  <c:v>0.2</c:v>
                </c:pt>
                <c:pt idx="8">
                  <c:v>#N/A</c:v>
                </c:pt>
                <c:pt idx="9">
                  <c:v>0.19</c:v>
                </c:pt>
              </c:numCache>
            </c:numRef>
          </c:val>
          <c:extLst>
            <c:ext xmlns:c16="http://schemas.microsoft.com/office/drawing/2014/chart" uri="{C3380CC4-5D6E-409C-BE32-E72D297353CC}">
              <c16:uniqueId val="{00000004-16CB-404B-ADC1-9B7EC1EA9A73}"/>
            </c:ext>
          </c:extLst>
        </c:ser>
        <c:ser>
          <c:idx val="5"/>
          <c:order val="5"/>
          <c:tx>
            <c:strRef>
              <c:f>データシート!$A$32</c:f>
              <c:strCache>
                <c:ptCount val="1"/>
                <c:pt idx="0">
                  <c:v>日之影町農業集落排水事業特別会計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0.28000000000000003</c:v>
                </c:pt>
              </c:numCache>
            </c:numRef>
          </c:val>
          <c:extLst>
            <c:ext xmlns:c16="http://schemas.microsoft.com/office/drawing/2014/chart" uri="{C3380CC4-5D6E-409C-BE32-E72D297353CC}">
              <c16:uniqueId val="{00000005-16CB-404B-ADC1-9B7EC1EA9A73}"/>
            </c:ext>
          </c:extLst>
        </c:ser>
        <c:ser>
          <c:idx val="6"/>
          <c:order val="6"/>
          <c:tx>
            <c:strRef>
              <c:f>データシート!$A$33</c:f>
              <c:strCache>
                <c:ptCount val="1"/>
                <c:pt idx="0">
                  <c:v>日之影町介護保険特別会計（保険事業勘定）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0.59</c:v>
                </c:pt>
                <c:pt idx="4">
                  <c:v>#N/A</c:v>
                </c:pt>
                <c:pt idx="5">
                  <c:v>0.56999999999999995</c:v>
                </c:pt>
                <c:pt idx="6">
                  <c:v>#N/A</c:v>
                </c:pt>
                <c:pt idx="7">
                  <c:v>0.88</c:v>
                </c:pt>
                <c:pt idx="8">
                  <c:v>#N/A</c:v>
                </c:pt>
                <c:pt idx="9">
                  <c:v>0.56000000000000005</c:v>
                </c:pt>
              </c:numCache>
            </c:numRef>
          </c:val>
          <c:extLst>
            <c:ext xmlns:c16="http://schemas.microsoft.com/office/drawing/2014/chart" uri="{C3380CC4-5D6E-409C-BE32-E72D297353CC}">
              <c16:uniqueId val="{00000006-16CB-404B-ADC1-9B7EC1EA9A73}"/>
            </c:ext>
          </c:extLst>
        </c:ser>
        <c:ser>
          <c:idx val="7"/>
          <c:order val="7"/>
          <c:tx>
            <c:strRef>
              <c:f>データシート!$A$34</c:f>
              <c:strCache>
                <c:ptCount val="1"/>
                <c:pt idx="0">
                  <c:v>日之影町簡易水道事業特別会計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7.0000000000000007E-2</c:v>
                </c:pt>
                <c:pt idx="4">
                  <c:v>#N/A</c:v>
                </c:pt>
                <c:pt idx="5">
                  <c:v>7.0000000000000007E-2</c:v>
                </c:pt>
                <c:pt idx="6">
                  <c:v>#N/A</c:v>
                </c:pt>
                <c:pt idx="7">
                  <c:v>0.05</c:v>
                </c:pt>
                <c:pt idx="8">
                  <c:v>#N/A</c:v>
                </c:pt>
                <c:pt idx="9">
                  <c:v>0.73</c:v>
                </c:pt>
              </c:numCache>
            </c:numRef>
          </c:val>
          <c:extLst>
            <c:ext xmlns:c16="http://schemas.microsoft.com/office/drawing/2014/chart" uri="{C3380CC4-5D6E-409C-BE32-E72D297353CC}">
              <c16:uniqueId val="{00000007-16CB-404B-ADC1-9B7EC1EA9A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1.77</c:v>
                </c:pt>
                <c:pt idx="2">
                  <c:v>#N/A</c:v>
                </c:pt>
                <c:pt idx="3">
                  <c:v>1.82</c:v>
                </c:pt>
                <c:pt idx="4">
                  <c:v>#N/A</c:v>
                </c:pt>
                <c:pt idx="5">
                  <c:v>1.63</c:v>
                </c:pt>
                <c:pt idx="6">
                  <c:v>#N/A</c:v>
                </c:pt>
                <c:pt idx="7">
                  <c:v>1.72</c:v>
                </c:pt>
                <c:pt idx="8">
                  <c:v>#N/A</c:v>
                </c:pt>
                <c:pt idx="9">
                  <c:v>1.82</c:v>
                </c:pt>
              </c:numCache>
            </c:numRef>
          </c:val>
          <c:extLst>
            <c:ext xmlns:c16="http://schemas.microsoft.com/office/drawing/2014/chart" uri="{C3380CC4-5D6E-409C-BE32-E72D297353CC}">
              <c16:uniqueId val="{00000008-16CB-404B-ADC1-9B7EC1EA9A73}"/>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11.63</c:v>
                </c:pt>
                <c:pt idx="2">
                  <c:v>#N/A</c:v>
                </c:pt>
                <c:pt idx="3">
                  <c:v>11.73</c:v>
                </c:pt>
                <c:pt idx="4">
                  <c:v>#N/A</c:v>
                </c:pt>
                <c:pt idx="5">
                  <c:v>11.31</c:v>
                </c:pt>
                <c:pt idx="6">
                  <c:v>#N/A</c:v>
                </c:pt>
                <c:pt idx="7">
                  <c:v>11.63</c:v>
                </c:pt>
                <c:pt idx="8">
                  <c:v>#N/A</c:v>
                </c:pt>
                <c:pt idx="9">
                  <c:v>12.03</c:v>
                </c:pt>
              </c:numCache>
            </c:numRef>
          </c:val>
          <c:extLst>
            <c:ext xmlns:c16="http://schemas.microsoft.com/office/drawing/2014/chart" uri="{C3380CC4-5D6E-409C-BE32-E72D297353CC}">
              <c16:uniqueId val="{00000009-16CB-404B-ADC1-9B7EC1EA9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475</c:v>
                </c:pt>
                <c:pt idx="5">
                  <c:v>478</c:v>
                </c:pt>
                <c:pt idx="8">
                  <c:v>477</c:v>
                </c:pt>
                <c:pt idx="11">
                  <c:v>466</c:v>
                </c:pt>
                <c:pt idx="14">
                  <c:v>486</c:v>
                </c:pt>
              </c:numCache>
            </c:numRef>
          </c:val>
          <c:extLst>
            <c:ext xmlns:c16="http://schemas.microsoft.com/office/drawing/2014/chart" uri="{C3380CC4-5D6E-409C-BE32-E72D297353CC}">
              <c16:uniqueId val="{00000000-2567-4454-92BE-708AB508C9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7-4454-92BE-708AB508C9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67-4454-92BE-708AB508C9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18</c:v>
                </c:pt>
                <c:pt idx="6">
                  <c:v>18</c:v>
                </c:pt>
                <c:pt idx="9">
                  <c:v>18</c:v>
                </c:pt>
                <c:pt idx="12">
                  <c:v>21</c:v>
                </c:pt>
              </c:numCache>
            </c:numRef>
          </c:val>
          <c:extLst>
            <c:ext xmlns:c16="http://schemas.microsoft.com/office/drawing/2014/chart" uri="{C3380CC4-5D6E-409C-BE32-E72D297353CC}">
              <c16:uniqueId val="{00000003-2567-4454-92BE-708AB508C9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46</c:v>
                </c:pt>
                <c:pt idx="6">
                  <c:v>44</c:v>
                </c:pt>
                <c:pt idx="9">
                  <c:v>45</c:v>
                </c:pt>
                <c:pt idx="12">
                  <c:v>46</c:v>
                </c:pt>
              </c:numCache>
            </c:numRef>
          </c:val>
          <c:extLst>
            <c:ext xmlns:c16="http://schemas.microsoft.com/office/drawing/2014/chart" uri="{C3380CC4-5D6E-409C-BE32-E72D297353CC}">
              <c16:uniqueId val="{00000004-2567-4454-92BE-708AB508C9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7-4454-92BE-708AB508C9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7-4454-92BE-708AB508C9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556</c:v>
                </c:pt>
                <c:pt idx="3">
                  <c:v>573</c:v>
                </c:pt>
                <c:pt idx="6">
                  <c:v>597</c:v>
                </c:pt>
                <c:pt idx="9">
                  <c:v>652</c:v>
                </c:pt>
                <c:pt idx="12">
                  <c:v>672</c:v>
                </c:pt>
              </c:numCache>
            </c:numRef>
          </c:val>
          <c:extLst>
            <c:ext xmlns:c16="http://schemas.microsoft.com/office/drawing/2014/chart" uri="{C3380CC4-5D6E-409C-BE32-E72D297353CC}">
              <c16:uniqueId val="{00000007-2567-4454-92BE-708AB508C9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159</c:v>
                </c:pt>
                <c:pt idx="5">
                  <c:v>#N/A</c:v>
                </c:pt>
                <c:pt idx="6">
                  <c:v>#N/A</c:v>
                </c:pt>
                <c:pt idx="7">
                  <c:v>182</c:v>
                </c:pt>
                <c:pt idx="8">
                  <c:v>#N/A</c:v>
                </c:pt>
                <c:pt idx="9">
                  <c:v>#N/A</c:v>
                </c:pt>
                <c:pt idx="10">
                  <c:v>249</c:v>
                </c:pt>
                <c:pt idx="11">
                  <c:v>#N/A</c:v>
                </c:pt>
                <c:pt idx="12">
                  <c:v>#N/A</c:v>
                </c:pt>
                <c:pt idx="13">
                  <c:v>253</c:v>
                </c:pt>
                <c:pt idx="14">
                  <c:v>#N/A</c:v>
                </c:pt>
              </c:numCache>
            </c:numRef>
          </c:val>
          <c:smooth val="0"/>
          <c:extLst>
            <c:ext xmlns:c16="http://schemas.microsoft.com/office/drawing/2014/chart" uri="{C3380CC4-5D6E-409C-BE32-E72D297353CC}">
              <c16:uniqueId val="{00000008-2567-4454-92BE-708AB508C9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4780</c:v>
                </c:pt>
                <c:pt idx="5">
                  <c:v>5301</c:v>
                </c:pt>
                <c:pt idx="8">
                  <c:v>5225</c:v>
                </c:pt>
                <c:pt idx="11">
                  <c:v>5179</c:v>
                </c:pt>
                <c:pt idx="14">
                  <c:v>4982</c:v>
                </c:pt>
              </c:numCache>
            </c:numRef>
          </c:val>
          <c:extLst>
            <c:ext xmlns:c16="http://schemas.microsoft.com/office/drawing/2014/chart" uri="{C3380CC4-5D6E-409C-BE32-E72D297353CC}">
              <c16:uniqueId val="{00000000-2F14-4116-ABAA-AF604CE38B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14-4116-ABAA-AF604CE38B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3568</c:v>
                </c:pt>
                <c:pt idx="5">
                  <c:v>3325</c:v>
                </c:pt>
                <c:pt idx="8">
                  <c:v>3773</c:v>
                </c:pt>
                <c:pt idx="11">
                  <c:v>3866</c:v>
                </c:pt>
                <c:pt idx="14">
                  <c:v>3967</c:v>
                </c:pt>
              </c:numCache>
            </c:numRef>
          </c:val>
          <c:extLst>
            <c:ext xmlns:c16="http://schemas.microsoft.com/office/drawing/2014/chart" uri="{C3380CC4-5D6E-409C-BE32-E72D297353CC}">
              <c16:uniqueId val="{00000002-2F14-4116-ABAA-AF604CE38B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4-4116-ABAA-AF604CE38B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4-4116-ABAA-AF604CE38B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4-4116-ABAA-AF604CE38B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811</c:v>
                </c:pt>
                <c:pt idx="3">
                  <c:v>829</c:v>
                </c:pt>
                <c:pt idx="6">
                  <c:v>793</c:v>
                </c:pt>
                <c:pt idx="9">
                  <c:v>790</c:v>
                </c:pt>
                <c:pt idx="12">
                  <c:v>809</c:v>
                </c:pt>
              </c:numCache>
            </c:numRef>
          </c:val>
          <c:extLst>
            <c:ext xmlns:c16="http://schemas.microsoft.com/office/drawing/2014/chart" uri="{C3380CC4-5D6E-409C-BE32-E72D297353CC}">
              <c16:uniqueId val="{00000006-2F14-4116-ABAA-AF604CE38B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317</c:v>
                </c:pt>
                <c:pt idx="3">
                  <c:v>296</c:v>
                </c:pt>
                <c:pt idx="6">
                  <c:v>275</c:v>
                </c:pt>
                <c:pt idx="9">
                  <c:v>257</c:v>
                </c:pt>
                <c:pt idx="12">
                  <c:v>244</c:v>
                </c:pt>
              </c:numCache>
            </c:numRef>
          </c:val>
          <c:extLst>
            <c:ext xmlns:c16="http://schemas.microsoft.com/office/drawing/2014/chart" uri="{C3380CC4-5D6E-409C-BE32-E72D297353CC}">
              <c16:uniqueId val="{00000007-2F14-4116-ABAA-AF604CE38B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472</c:v>
                </c:pt>
                <c:pt idx="3">
                  <c:v>440</c:v>
                </c:pt>
                <c:pt idx="6">
                  <c:v>414</c:v>
                </c:pt>
                <c:pt idx="9">
                  <c:v>428</c:v>
                </c:pt>
                <c:pt idx="12">
                  <c:v>408</c:v>
                </c:pt>
              </c:numCache>
            </c:numRef>
          </c:val>
          <c:extLst>
            <c:ext xmlns:c16="http://schemas.microsoft.com/office/drawing/2014/chart" uri="{C3380CC4-5D6E-409C-BE32-E72D297353CC}">
              <c16:uniqueId val="{00000008-2F14-4116-ABAA-AF604CE38B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3</c:v>
                </c:pt>
                <c:pt idx="9">
                  <c:v>2</c:v>
                </c:pt>
                <c:pt idx="12">
                  <c:v>2</c:v>
                </c:pt>
              </c:numCache>
            </c:numRef>
          </c:val>
          <c:extLst>
            <c:ext xmlns:c16="http://schemas.microsoft.com/office/drawing/2014/chart" uri="{C3380CC4-5D6E-409C-BE32-E72D297353CC}">
              <c16:uniqueId val="{00000009-2F14-4116-ABAA-AF604CE38B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6072</c:v>
                </c:pt>
                <c:pt idx="3">
                  <c:v>7290</c:v>
                </c:pt>
                <c:pt idx="6">
                  <c:v>7208</c:v>
                </c:pt>
                <c:pt idx="9">
                  <c:v>7056</c:v>
                </c:pt>
                <c:pt idx="12">
                  <c:v>6766</c:v>
                </c:pt>
              </c:numCache>
            </c:numRef>
          </c:val>
          <c:extLst>
            <c:ext xmlns:c16="http://schemas.microsoft.com/office/drawing/2014/chart" uri="{C3380CC4-5D6E-409C-BE32-E72D297353CC}">
              <c16:uniqueId val="{0000000A-2F14-4116-ABAA-AF604CE38B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229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14-4116-ABAA-AF604CE38B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1612</c:v>
                </c:pt>
                <c:pt idx="1">
                  <c:v>1638</c:v>
                </c:pt>
                <c:pt idx="2">
                  <c:v>1665</c:v>
                </c:pt>
              </c:numCache>
            </c:numRef>
          </c:val>
          <c:extLst>
            <c:ext xmlns:c16="http://schemas.microsoft.com/office/drawing/2014/chart" uri="{C3380CC4-5D6E-409C-BE32-E72D297353CC}">
              <c16:uniqueId val="{00000000-9B06-4874-A3C8-C7B474A18C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306</c:v>
                </c:pt>
                <c:pt idx="1">
                  <c:v>333</c:v>
                </c:pt>
                <c:pt idx="2">
                  <c:v>343</c:v>
                </c:pt>
              </c:numCache>
            </c:numRef>
          </c:val>
          <c:extLst>
            <c:ext xmlns:c16="http://schemas.microsoft.com/office/drawing/2014/chart" uri="{C3380CC4-5D6E-409C-BE32-E72D297353CC}">
              <c16:uniqueId val="{00000001-9B06-4874-A3C8-C7B474A18C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1602</c:v>
                </c:pt>
                <c:pt idx="1">
                  <c:v>1652</c:v>
                </c:pt>
                <c:pt idx="2">
                  <c:v>1756</c:v>
                </c:pt>
              </c:numCache>
            </c:numRef>
          </c:val>
          <c:extLst>
            <c:ext xmlns:c16="http://schemas.microsoft.com/office/drawing/2014/chart" uri="{C3380CC4-5D6E-409C-BE32-E72D297353CC}">
              <c16:uniqueId val="{00000002-9B06-4874-A3C8-C7B474A18C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人口の減少や全国平均を上回る高齢化率（</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48.8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％）に加え、町内に中心となる産業がないこと等により、税収が少なく財政基盤が弱いため、類似団体平均を下回っている。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小・中学校の統廃合や保育所・老人ホームの民営化、退職者不補充による定員管理の適正化、議員定数の削減、小学校給食調理の一元化、</a:t>
          </a:r>
          <a:r>
            <a:rPr lang="ja-JP" altLang="en-US" sz="12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学校給食、学校環境整備、町立図書館業務の民間委託による歳出の見直しを行い、業務の効率化や各種計画に沿った施策を展開した地域の活性化を図ることで、適正な行財政運営を行っている</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年度は、地方税及び財産収入の増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物件費及び補助費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増加による分子の増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が上回ったことにより、比率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今後とも経常経費の抑制と経常一般財源等の収入確保、経常経費に充当する特定財源の確保を図り、比率の低下に努める。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391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151977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新型コロナウイルス対策事業等の減により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人件費においても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学校給食、学校環境整備、町立図書館業務の民間委託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により減少したことで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人当たり決算額が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今後とも、最重要課題である人口減少対策に力をいれるとともに、適正な給与制度の運用、職員配置の適正化及び事務事業の見直し等に努め、経費節減を図っていく。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105722</xdr:rowOff>
    </xdr:from>
    <xdr:to>
      <xdr:col>23</xdr:col>
      <xdr:colOff>133350</xdr:colOff>
      <xdr:row>82</xdr:row>
      <xdr:rowOff>109401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4622"/>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81927</xdr:rowOff>
    </xdr:from>
    <xdr:to>
      <xdr:col>19</xdr:col>
      <xdr:colOff>133350</xdr:colOff>
      <xdr:row>82</xdr:row>
      <xdr:rowOff>109401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0827"/>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66460</xdr:rowOff>
    </xdr:from>
    <xdr:to>
      <xdr:col>15</xdr:col>
      <xdr:colOff>82550</xdr:colOff>
      <xdr:row>82</xdr:row>
      <xdr:rowOff>81927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5360"/>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32731</xdr:rowOff>
    </xdr:from>
    <xdr:to>
      <xdr:col>11</xdr:col>
      <xdr:colOff>31750</xdr:colOff>
      <xdr:row>82</xdr:row>
      <xdr:rowOff>66460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631"/>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54922</xdr:rowOff>
    </xdr:from>
    <xdr:to>
      <xdr:col>23</xdr:col>
      <xdr:colOff>184150</xdr:colOff>
      <xdr:row>82</xdr:row>
      <xdr:rowOff>156522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71449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58601</xdr:rowOff>
    </xdr:from>
    <xdr:to>
      <xdr:col>19</xdr:col>
      <xdr:colOff>184150</xdr:colOff>
      <xdr:row>82</xdr:row>
      <xdr:rowOff>160201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31127</xdr:rowOff>
    </xdr:from>
    <xdr:to>
      <xdr:col>15</xdr:col>
      <xdr:colOff>133350</xdr:colOff>
      <xdr:row>82</xdr:row>
      <xdr:rowOff>132727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142904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15660</xdr:rowOff>
    </xdr:from>
    <xdr:to>
      <xdr:col>11</xdr:col>
      <xdr:colOff>82550</xdr:colOff>
      <xdr:row>82</xdr:row>
      <xdr:rowOff>117260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127437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153381</xdr:rowOff>
    </xdr:from>
    <xdr:to>
      <xdr:col>7</xdr:col>
      <xdr:colOff>31750</xdr:colOff>
      <xdr:row>82</xdr:row>
      <xdr:rowOff>83531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93708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未満であるものの、職員構成の変動及び職務分類の改正による等級の変更により、類似団体を上回った。今後も適正な給与制度の運用に努める。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105093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62864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20638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04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年度の退職者が平年より多く見込まれており、それに伴い職員を順次補充しているため、類似団体平均をやや上回っている。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本町は面積が広大で、集落が広範囲</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わたり点在していることから、人口規模に比べて事業量が多いのが実情である。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今後も住民サービスの質の低下を招かないよう留意しながら、職員配置の適正化に努める。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23590</xdr:rowOff>
    </xdr:from>
    <xdr:to>
      <xdr:col>81</xdr:col>
      <xdr:colOff>44450</xdr:colOff>
      <xdr:row>60</xdr:row>
      <xdr:rowOff>45910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0590"/>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144970</xdr:rowOff>
    </xdr:from>
    <xdr:to>
      <xdr:col>77</xdr:col>
      <xdr:colOff>44450</xdr:colOff>
      <xdr:row>60</xdr:row>
      <xdr:rowOff>23590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60520"/>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124158</xdr:rowOff>
    </xdr:from>
    <xdr:to>
      <xdr:col>72</xdr:col>
      <xdr:colOff>203200</xdr:colOff>
      <xdr:row>59</xdr:row>
      <xdr:rowOff>144970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9708"/>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105759</xdr:rowOff>
    </xdr:from>
    <xdr:to>
      <xdr:col>68</xdr:col>
      <xdr:colOff>152400</xdr:colOff>
      <xdr:row>59</xdr:row>
      <xdr:rowOff>124158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1309"/>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166560</xdr:rowOff>
    </xdr:from>
    <xdr:to>
      <xdr:col>81</xdr:col>
      <xdr:colOff>95250</xdr:colOff>
      <xdr:row>60</xdr:row>
      <xdr:rowOff>96710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138637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144240</xdr:rowOff>
    </xdr:from>
    <xdr:to>
      <xdr:col>77</xdr:col>
      <xdr:colOff>95250</xdr:colOff>
      <xdr:row>60</xdr:row>
      <xdr:rowOff>74390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94170</xdr:rowOff>
    </xdr:from>
    <xdr:to>
      <xdr:col>73</xdr:col>
      <xdr:colOff>44450</xdr:colOff>
      <xdr:row>60</xdr:row>
      <xdr:rowOff>24320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34497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73358</xdr:rowOff>
    </xdr:from>
    <xdr:to>
      <xdr:col>68</xdr:col>
      <xdr:colOff>203200</xdr:colOff>
      <xdr:row>60</xdr:row>
      <xdr:rowOff>3508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54959</xdr:rowOff>
    </xdr:from>
    <xdr:to>
      <xdr:col>64</xdr:col>
      <xdr:colOff>152400</xdr:colOff>
      <xdr:row>59</xdr:row>
      <xdr:rowOff>156559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新庁舎建設事業等の大型事業に係る起債償還が順次開始されたことに伴い上昇、類似団体平均をやや上回っている。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今後数年間は、大型事業の起債発行に伴う元利償還等に伴い、比率は上昇する見込みであるため、既存事業の縮小・廃止、基金の有効利活用等を図り、適正な起債管理に努める。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65617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860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95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将来負担額である地方債現在高が減少し、充当可能財源である基金現在高等が増加したことにより、マイナス算定となっている。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今後予定されている大型事業実施により発行する起債の現在高が増加に転じ、比率は上昇する可能性もあるが、他の事業の整理・縮小及び基金の有効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活用等を図り、適正な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起債の発行に努め、財政の健全化を講じていく。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54204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5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分母である経常一般財源が増加し、一般会計負担職員給与の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および学校給食、図書館スタッフの民間委託による会計年度任用職員報酬の減により分子の人件費が減少したため、比率は減少している。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今後も適正な職員配置及び給与制度の運営に取り組んでいく。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これまで、小・中学校の統廃合や保育所・老人ホームの民営化、小学校給食調理の一元化等を進めてきた結果、類似団体平均値より低く推移しており、比率は低下傾向にあったが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給食、図書館スタッフの民間委託等により増加に転じた。</a:t>
          </a:r>
        </a:p>
        <a:p>
          <a:r>
            <a:rPr kumimoji="1" lang="ja-JP" altLang="en-US" sz="1300">
              <a:latin typeface="ＭＳ Ｐゴシック" panose="020B0600070205080204" pitchFamily="50" charset="-128"/>
              <a:ea typeface="ＭＳ Ｐゴシック" panose="020B0600070205080204" pitchFamily="50" charset="-128"/>
            </a:rPr>
            <a:t>　物価高騰の影響により物件費は年々上昇すると想定されるため、今後更なる経費節減を図り、物件費の抑制に努める。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159004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29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前年度から扶助費は減少したものの、子ども医療費無償化分、障害者自立支援事業費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により、依然として類似団体平均値を大きく上回っている。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高齢化率の高い本町においては、高齢者福祉事業や介護予防事業等を積極的に推進し、扶助費の上昇を抑えるよう努める。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7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年度は、ケーブルネット運用管理に係る維持補修費及び簡易水道繰出金が減少したこと等により、比率は減少した。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今後も、緊急性や必要性などを十分に勘案し、事業を執行していく。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082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52705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68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167005</xdr:rowOff>
    </xdr:from>
    <xdr:to>
      <xdr:col>73</xdr:col>
      <xdr:colOff>180975</xdr:colOff>
      <xdr:row>57</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68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02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156210</xdr:rowOff>
    </xdr:from>
    <xdr:to>
      <xdr:col>82</xdr:col>
      <xdr:colOff>158750</xdr:colOff>
      <xdr:row>57</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xdr:rowOff>
    </xdr:from>
    <xdr:to>
      <xdr:col>78</xdr:col>
      <xdr:colOff>120650</xdr:colOff>
      <xdr:row>57</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113682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116205</xdr:rowOff>
    </xdr:from>
    <xdr:to>
      <xdr:col>74</xdr:col>
      <xdr:colOff>31750</xdr:colOff>
      <xdr:row>57</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56532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150495</xdr:rowOff>
    </xdr:from>
    <xdr:to>
      <xdr:col>65</xdr:col>
      <xdr:colOff>53975</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年度は、病院会計繰出金や西臼杵広域行政事務組合負担金の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増加により補助費が増加と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各種団体等に対する町単独補助金については、毎年度審査会を実施しており、補助金の適正化に取り組んでいる。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今後も各種団体への補助金については、事業効果等を十分に検証し、目的を達成した事業の縮減・廃止を図るなど適正な支出に努めていく。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165862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363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769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庁舎建設等の大型事業の起債償還が順次開始し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公債費が増加となったことで比率は上昇している。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今後、住宅団地整備事業などの大型事業が予定されており、起債発行額が増加することが見込まれるため、他事業との調整や既存事業の縮小・廃止及び基金の有効活用等を図り、適正な起債発行に努める。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98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96520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105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4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決算額において、地方税の増により分母である経常一般財源が増加したものの、扶助費、物件費、補助費等の分子が増となったことから、比率は上昇している。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今後も経常経費の縮減に努め、比率の上昇を抑制していく。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048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43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119380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43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66057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92727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105489</xdr:rowOff>
    </xdr:from>
    <xdr:to>
      <xdr:col>29</xdr:col>
      <xdr:colOff>127000</xdr:colOff>
      <xdr:row>17</xdr:row>
      <xdr:rowOff>113880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67764"/>
          <a:ext cx="647700" cy="8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105489</xdr:rowOff>
    </xdr:from>
    <xdr:to>
      <xdr:col>26</xdr:col>
      <xdr:colOff>50800</xdr:colOff>
      <xdr:row>17</xdr:row>
      <xdr:rowOff>143631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7764"/>
          <a:ext cx="698500" cy="3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143631</xdr:rowOff>
    </xdr:from>
    <xdr:to>
      <xdr:col>22</xdr:col>
      <xdr:colOff>114300</xdr:colOff>
      <xdr:row>18</xdr:row>
      <xdr:rowOff>2135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5906"/>
          <a:ext cx="698500" cy="29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2135</xdr:rowOff>
    </xdr:from>
    <xdr:to>
      <xdr:col>18</xdr:col>
      <xdr:colOff>177800</xdr:colOff>
      <xdr:row>18</xdr:row>
      <xdr:rowOff>2542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5860"/>
          <a:ext cx="698500" cy="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63080</xdr:rowOff>
    </xdr:from>
    <xdr:to>
      <xdr:col>29</xdr:col>
      <xdr:colOff>177800</xdr:colOff>
      <xdr:row>17</xdr:row>
      <xdr:rowOff>164680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35157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54689</xdr:rowOff>
    </xdr:from>
    <xdr:to>
      <xdr:col>26</xdr:col>
      <xdr:colOff>101600</xdr:colOff>
      <xdr:row>17</xdr:row>
      <xdr:rowOff>156289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141066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92831</xdr:rowOff>
    </xdr:from>
    <xdr:to>
      <xdr:col>22</xdr:col>
      <xdr:colOff>165100</xdr:colOff>
      <xdr:row>18</xdr:row>
      <xdr:rowOff>22981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122785</xdr:rowOff>
    </xdr:from>
    <xdr:to>
      <xdr:col>19</xdr:col>
      <xdr:colOff>38100</xdr:colOff>
      <xdr:row>18</xdr:row>
      <xdr:rowOff>52935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37712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123192</xdr:rowOff>
    </xdr:from>
    <xdr:to>
      <xdr:col>15</xdr:col>
      <xdr:colOff>101600</xdr:colOff>
      <xdr:row>18</xdr:row>
      <xdr:rowOff>53342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81737</xdr:rowOff>
    </xdr:from>
    <xdr:to>
      <xdr:col>29</xdr:col>
      <xdr:colOff>127000</xdr:colOff>
      <xdr:row>35</xdr:row>
      <xdr:rowOff>95193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92087"/>
          <a:ext cx="647700" cy="13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66515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95193</xdr:rowOff>
    </xdr:from>
    <xdr:to>
      <xdr:col>26</xdr:col>
      <xdr:colOff>50800</xdr:colOff>
      <xdr:row>35</xdr:row>
      <xdr:rowOff>190473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05543"/>
          <a:ext cx="698500" cy="9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190473</xdr:rowOff>
    </xdr:from>
    <xdr:to>
      <xdr:col>22</xdr:col>
      <xdr:colOff>114300</xdr:colOff>
      <xdr:row>35</xdr:row>
      <xdr:rowOff>222724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0823"/>
          <a:ext cx="698500" cy="3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222724</xdr:rowOff>
    </xdr:from>
    <xdr:to>
      <xdr:col>18</xdr:col>
      <xdr:colOff>177800</xdr:colOff>
      <xdr:row>35</xdr:row>
      <xdr:rowOff>253512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33074"/>
          <a:ext cx="698500" cy="3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30937</xdr:rowOff>
    </xdr:from>
    <xdr:to>
      <xdr:col>29</xdr:col>
      <xdr:colOff>177800</xdr:colOff>
      <xdr:row>35</xdr:row>
      <xdr:rowOff>132537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4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218914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44393</xdr:rowOff>
    </xdr:from>
    <xdr:to>
      <xdr:col>26</xdr:col>
      <xdr:colOff>101600</xdr:colOff>
      <xdr:row>35</xdr:row>
      <xdr:rowOff>145993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156170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139673</xdr:rowOff>
    </xdr:from>
    <xdr:to>
      <xdr:col>22</xdr:col>
      <xdr:colOff>165100</xdr:colOff>
      <xdr:row>35</xdr:row>
      <xdr:rowOff>241273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226050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171924</xdr:rowOff>
    </xdr:from>
    <xdr:to>
      <xdr:col>19</xdr:col>
      <xdr:colOff>38100</xdr:colOff>
      <xdr:row>35</xdr:row>
      <xdr:rowOff>273524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258301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202712</xdr:rowOff>
    </xdr:from>
    <xdr:to>
      <xdr:col>15</xdr:col>
      <xdr:colOff>101600</xdr:colOff>
      <xdr:row>35</xdr:row>
      <xdr:rowOff>304312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289089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115973</xdr:rowOff>
    </xdr:from>
    <xdr:to>
      <xdr:col>24</xdr:col>
      <xdr:colOff>63500</xdr:colOff>
      <xdr:row>36</xdr:row>
      <xdr:rowOff>141357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88173"/>
          <a:ext cx="8382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115973</xdr:rowOff>
    </xdr:from>
    <xdr:to>
      <xdr:col>19</xdr:col>
      <xdr:colOff>177800</xdr:colOff>
      <xdr:row>36</xdr:row>
      <xdr:rowOff>142180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8173"/>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142180</xdr:rowOff>
    </xdr:from>
    <xdr:to>
      <xdr:col>15</xdr:col>
      <xdr:colOff>50800</xdr:colOff>
      <xdr:row>37</xdr:row>
      <xdr:rowOff>3977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4380"/>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3977</xdr:rowOff>
    </xdr:from>
    <xdr:to>
      <xdr:col>10</xdr:col>
      <xdr:colOff>114300</xdr:colOff>
      <xdr:row>37</xdr:row>
      <xdr:rowOff>31705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7627"/>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90557</xdr:rowOff>
    </xdr:from>
    <xdr:to>
      <xdr:col>24</xdr:col>
      <xdr:colOff>114300</xdr:colOff>
      <xdr:row>37</xdr:row>
      <xdr:rowOff>20707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68984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65173</xdr:rowOff>
    </xdr:from>
    <xdr:to>
      <xdr:col>20</xdr:col>
      <xdr:colOff>38100</xdr:colOff>
      <xdr:row>36</xdr:row>
      <xdr:rowOff>166773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157900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91380</xdr:rowOff>
    </xdr:from>
    <xdr:to>
      <xdr:col>15</xdr:col>
      <xdr:colOff>101600</xdr:colOff>
      <xdr:row>37</xdr:row>
      <xdr:rowOff>21530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12657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124627</xdr:rowOff>
    </xdr:from>
    <xdr:to>
      <xdr:col>10</xdr:col>
      <xdr:colOff>165100</xdr:colOff>
      <xdr:row>37</xdr:row>
      <xdr:rowOff>54777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45904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152355</xdr:rowOff>
    </xdr:from>
    <xdr:to>
      <xdr:col>6</xdr:col>
      <xdr:colOff>38100</xdr:colOff>
      <xdr:row>37</xdr:row>
      <xdr:rowOff>82505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73632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119197</xdr:rowOff>
    </xdr:from>
    <xdr:to>
      <xdr:col>24</xdr:col>
      <xdr:colOff>63500</xdr:colOff>
      <xdr:row>57</xdr:row>
      <xdr:rowOff>125872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1847"/>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125872</xdr:rowOff>
    </xdr:from>
    <xdr:to>
      <xdr:col>19</xdr:col>
      <xdr:colOff>177800</xdr:colOff>
      <xdr:row>57</xdr:row>
      <xdr:rowOff>129093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8522"/>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129093</xdr:rowOff>
    </xdr:from>
    <xdr:to>
      <xdr:col>15</xdr:col>
      <xdr:colOff>50800</xdr:colOff>
      <xdr:row>57</xdr:row>
      <xdr:rowOff>135413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1743"/>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135413</xdr:rowOff>
    </xdr:from>
    <xdr:to>
      <xdr:col>10</xdr:col>
      <xdr:colOff>114300</xdr:colOff>
      <xdr:row>58</xdr:row>
      <xdr:rowOff>2453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8063"/>
          <a:ext cx="889000" cy="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68397</xdr:rowOff>
    </xdr:from>
    <xdr:to>
      <xdr:col>24</xdr:col>
      <xdr:colOff>114300</xdr:colOff>
      <xdr:row>57</xdr:row>
      <xdr:rowOff>169997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46824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75072</xdr:rowOff>
    </xdr:from>
    <xdr:to>
      <xdr:col>20</xdr:col>
      <xdr:colOff>38100</xdr:colOff>
      <xdr:row>58</xdr:row>
      <xdr:rowOff>5222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78293</xdr:rowOff>
    </xdr:from>
    <xdr:to>
      <xdr:col>15</xdr:col>
      <xdr:colOff>101600</xdr:colOff>
      <xdr:row>58</xdr:row>
      <xdr:rowOff>8443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171020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84613</xdr:rowOff>
    </xdr:from>
    <xdr:to>
      <xdr:col>10</xdr:col>
      <xdr:colOff>165100</xdr:colOff>
      <xdr:row>58</xdr:row>
      <xdr:rowOff>14763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123103</xdr:rowOff>
    </xdr:from>
    <xdr:to>
      <xdr:col>6</xdr:col>
      <xdr:colOff>38100</xdr:colOff>
      <xdr:row>58</xdr:row>
      <xdr:rowOff>53253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44380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10423</xdr:rowOff>
    </xdr:from>
    <xdr:to>
      <xdr:col>24</xdr:col>
      <xdr:colOff>63500</xdr:colOff>
      <xdr:row>78</xdr:row>
      <xdr:rowOff>13404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3523"/>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10423</xdr:rowOff>
    </xdr:from>
    <xdr:to>
      <xdr:col>19</xdr:col>
      <xdr:colOff>177800</xdr:colOff>
      <xdr:row>78</xdr:row>
      <xdr:rowOff>74983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3523"/>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74983</xdr:rowOff>
    </xdr:from>
    <xdr:to>
      <xdr:col>15</xdr:col>
      <xdr:colOff>50800</xdr:colOff>
      <xdr:row>78</xdr:row>
      <xdr:rowOff>82505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8083"/>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65122</xdr:rowOff>
    </xdr:from>
    <xdr:to>
      <xdr:col>10</xdr:col>
      <xdr:colOff>114300</xdr:colOff>
      <xdr:row>78</xdr:row>
      <xdr:rowOff>82505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8222"/>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134054</xdr:rowOff>
    </xdr:from>
    <xdr:to>
      <xdr:col>24</xdr:col>
      <xdr:colOff>114300</xdr:colOff>
      <xdr:row>78</xdr:row>
      <xdr:rowOff>64204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54910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131073</xdr:rowOff>
    </xdr:from>
    <xdr:to>
      <xdr:col>20</xdr:col>
      <xdr:colOff>38100</xdr:colOff>
      <xdr:row>78</xdr:row>
      <xdr:rowOff>61223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52350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24183</xdr:rowOff>
    </xdr:from>
    <xdr:to>
      <xdr:col>15</xdr:col>
      <xdr:colOff>101600</xdr:colOff>
      <xdr:row>78</xdr:row>
      <xdr:rowOff>125783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116910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31705</xdr:rowOff>
    </xdr:from>
    <xdr:to>
      <xdr:col>10</xdr:col>
      <xdr:colOff>165100</xdr:colOff>
      <xdr:row>78</xdr:row>
      <xdr:rowOff>133305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124432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14322</xdr:rowOff>
    </xdr:from>
    <xdr:to>
      <xdr:col>6</xdr:col>
      <xdr:colOff>38100</xdr:colOff>
      <xdr:row>78</xdr:row>
      <xdr:rowOff>115922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92418</xdr:rowOff>
    </xdr:from>
    <xdr:to>
      <xdr:col>24</xdr:col>
      <xdr:colOff>63500</xdr:colOff>
      <xdr:row>94</xdr:row>
      <xdr:rowOff>151588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08718"/>
          <a:ext cx="8382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10990</xdr:rowOff>
    </xdr:from>
    <xdr:to>
      <xdr:col>19</xdr:col>
      <xdr:colOff>177800</xdr:colOff>
      <xdr:row>94</xdr:row>
      <xdr:rowOff>92418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27290"/>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10990</xdr:rowOff>
    </xdr:from>
    <xdr:to>
      <xdr:col>15</xdr:col>
      <xdr:colOff>50800</xdr:colOff>
      <xdr:row>95</xdr:row>
      <xdr:rowOff>76309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27290"/>
          <a:ext cx="889000" cy="2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76309</xdr:rowOff>
    </xdr:from>
    <xdr:to>
      <xdr:col>10</xdr:col>
      <xdr:colOff>114300</xdr:colOff>
      <xdr:row>95</xdr:row>
      <xdr:rowOff>105913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405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100788</xdr:rowOff>
    </xdr:from>
    <xdr:to>
      <xdr:col>24</xdr:col>
      <xdr:colOff>114300</xdr:colOff>
      <xdr:row>95</xdr:row>
      <xdr:rowOff>30938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123665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41618</xdr:rowOff>
    </xdr:from>
    <xdr:to>
      <xdr:col>20</xdr:col>
      <xdr:colOff>38100</xdr:colOff>
      <xdr:row>94</xdr:row>
      <xdr:rowOff>143218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159745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131640</xdr:rowOff>
    </xdr:from>
    <xdr:to>
      <xdr:col>15</xdr:col>
      <xdr:colOff>101600</xdr:colOff>
      <xdr:row>94</xdr:row>
      <xdr:rowOff>61790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78317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5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25509</xdr:rowOff>
    </xdr:from>
    <xdr:to>
      <xdr:col>10</xdr:col>
      <xdr:colOff>165100</xdr:colOff>
      <xdr:row>95</xdr:row>
      <xdr:rowOff>127109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55113</xdr:rowOff>
    </xdr:from>
    <xdr:to>
      <xdr:col>6</xdr:col>
      <xdr:colOff>38100</xdr:colOff>
      <xdr:row>95</xdr:row>
      <xdr:rowOff>156713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107035</xdr:rowOff>
    </xdr:from>
    <xdr:to>
      <xdr:col>55</xdr:col>
      <xdr:colOff>0</xdr:colOff>
      <xdr:row>36</xdr:row>
      <xdr:rowOff>45094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7785"/>
          <a:ext cx="8382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45094</xdr:rowOff>
    </xdr:from>
    <xdr:to>
      <xdr:col>50</xdr:col>
      <xdr:colOff>114300</xdr:colOff>
      <xdr:row>36</xdr:row>
      <xdr:rowOff>56899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17294"/>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40570</xdr:rowOff>
    </xdr:from>
    <xdr:to>
      <xdr:col>45</xdr:col>
      <xdr:colOff>177800</xdr:colOff>
      <xdr:row>36</xdr:row>
      <xdr:rowOff>56899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4132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40570</xdr:rowOff>
    </xdr:from>
    <xdr:to>
      <xdr:col>41</xdr:col>
      <xdr:colOff>50800</xdr:colOff>
      <xdr:row>36</xdr:row>
      <xdr:rowOff>86657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41320"/>
          <a:ext cx="889000" cy="2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56235</xdr:rowOff>
    </xdr:from>
    <xdr:to>
      <xdr:col>55</xdr:col>
      <xdr:colOff>50800</xdr:colOff>
      <xdr:row>35</xdr:row>
      <xdr:rowOff>157835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79112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165744</xdr:rowOff>
    </xdr:from>
    <xdr:to>
      <xdr:col>50</xdr:col>
      <xdr:colOff>165100</xdr:colOff>
      <xdr:row>36</xdr:row>
      <xdr:rowOff>95894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112421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6099</xdr:rowOff>
    </xdr:from>
    <xdr:to>
      <xdr:col>46</xdr:col>
      <xdr:colOff>38100</xdr:colOff>
      <xdr:row>36</xdr:row>
      <xdr:rowOff>107699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124226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161220</xdr:rowOff>
    </xdr:from>
    <xdr:to>
      <xdr:col>41</xdr:col>
      <xdr:colOff>101600</xdr:colOff>
      <xdr:row>35</xdr:row>
      <xdr:rowOff>91370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107897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35857</xdr:rowOff>
    </xdr:from>
    <xdr:to>
      <xdr:col>36</xdr:col>
      <xdr:colOff>165100</xdr:colOff>
      <xdr:row>36</xdr:row>
      <xdr:rowOff>137457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153984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19202</xdr:rowOff>
    </xdr:from>
    <xdr:to>
      <xdr:col>55</xdr:col>
      <xdr:colOff>0</xdr:colOff>
      <xdr:row>58</xdr:row>
      <xdr:rowOff>57848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3302"/>
          <a:ext cx="8382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19202</xdr:rowOff>
    </xdr:from>
    <xdr:to>
      <xdr:col>50</xdr:col>
      <xdr:colOff>114300</xdr:colOff>
      <xdr:row>58</xdr:row>
      <xdr:rowOff>31218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3302"/>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9684</xdr:rowOff>
    </xdr:from>
    <xdr:to>
      <xdr:col>45</xdr:col>
      <xdr:colOff>177800</xdr:colOff>
      <xdr:row>58</xdr:row>
      <xdr:rowOff>31218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10884"/>
          <a:ext cx="889000" cy="3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9684</xdr:rowOff>
    </xdr:from>
    <xdr:to>
      <xdr:col>41</xdr:col>
      <xdr:colOff>50800</xdr:colOff>
      <xdr:row>56</xdr:row>
      <xdr:rowOff>168874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10884"/>
          <a:ext cx="889000" cy="15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7048</xdr:rowOff>
    </xdr:from>
    <xdr:to>
      <xdr:col>55</xdr:col>
      <xdr:colOff>50800</xdr:colOff>
      <xdr:row>58</xdr:row>
      <xdr:rowOff>108648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156925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139852</xdr:rowOff>
    </xdr:from>
    <xdr:to>
      <xdr:col>50</xdr:col>
      <xdr:colOff>165100</xdr:colOff>
      <xdr:row>58</xdr:row>
      <xdr:rowOff>70002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61129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0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151868</xdr:rowOff>
    </xdr:from>
    <xdr:to>
      <xdr:col>46</xdr:col>
      <xdr:colOff>38100</xdr:colOff>
      <xdr:row>58</xdr:row>
      <xdr:rowOff>82018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73145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130334</xdr:rowOff>
    </xdr:from>
    <xdr:to>
      <xdr:col>41</xdr:col>
      <xdr:colOff>101600</xdr:colOff>
      <xdr:row>56</xdr:row>
      <xdr:rowOff>60484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77011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118074</xdr:rowOff>
    </xdr:from>
    <xdr:to>
      <xdr:col>36</xdr:col>
      <xdr:colOff>165100</xdr:colOff>
      <xdr:row>57</xdr:row>
      <xdr:rowOff>48224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64751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33710</xdr:rowOff>
    </xdr:from>
    <xdr:to>
      <xdr:col>55</xdr:col>
      <xdr:colOff>0</xdr:colOff>
      <xdr:row>79</xdr:row>
      <xdr:rowOff>46996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8260"/>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44383</xdr:rowOff>
    </xdr:from>
    <xdr:to>
      <xdr:col>50</xdr:col>
      <xdr:colOff>114300</xdr:colOff>
      <xdr:row>79</xdr:row>
      <xdr:rowOff>46996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893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25981</xdr:rowOff>
    </xdr:from>
    <xdr:to>
      <xdr:col>45</xdr:col>
      <xdr:colOff>177800</xdr:colOff>
      <xdr:row>79</xdr:row>
      <xdr:rowOff>44383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053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25981</xdr:rowOff>
    </xdr:from>
    <xdr:to>
      <xdr:col>41</xdr:col>
      <xdr:colOff>50800</xdr:colOff>
      <xdr:row>79</xdr:row>
      <xdr:rowOff>50753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0531"/>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154360</xdr:rowOff>
    </xdr:from>
    <xdr:to>
      <xdr:col>55</xdr:col>
      <xdr:colOff>50800</xdr:colOff>
      <xdr:row>79</xdr:row>
      <xdr:rowOff>84510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167646</xdr:rowOff>
    </xdr:from>
    <xdr:to>
      <xdr:col>50</xdr:col>
      <xdr:colOff>165100</xdr:colOff>
      <xdr:row>79</xdr:row>
      <xdr:rowOff>97796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88923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165033</xdr:rowOff>
    </xdr:from>
    <xdr:to>
      <xdr:col>46</xdr:col>
      <xdr:colOff>38100</xdr:colOff>
      <xdr:row>79</xdr:row>
      <xdr:rowOff>95183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86310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146631</xdr:rowOff>
    </xdr:from>
    <xdr:to>
      <xdr:col>41</xdr:col>
      <xdr:colOff>101600</xdr:colOff>
      <xdr:row>79</xdr:row>
      <xdr:rowOff>76781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67908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171403</xdr:rowOff>
    </xdr:from>
    <xdr:to>
      <xdr:col>36</xdr:col>
      <xdr:colOff>165100</xdr:colOff>
      <xdr:row>79</xdr:row>
      <xdr:rowOff>101553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92680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73555</xdr:rowOff>
    </xdr:from>
    <xdr:to>
      <xdr:col>55</xdr:col>
      <xdr:colOff>0</xdr:colOff>
      <xdr:row>98</xdr:row>
      <xdr:rowOff>134516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7565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73555</xdr:rowOff>
    </xdr:from>
    <xdr:to>
      <xdr:col>50</xdr:col>
      <xdr:colOff>114300</xdr:colOff>
      <xdr:row>98</xdr:row>
      <xdr:rowOff>87641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5655"/>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116573</xdr:rowOff>
    </xdr:from>
    <xdr:to>
      <xdr:col>45</xdr:col>
      <xdr:colOff>177800</xdr:colOff>
      <xdr:row>98</xdr:row>
      <xdr:rowOff>87641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04323"/>
          <a:ext cx="889000" cy="4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116573</xdr:rowOff>
    </xdr:from>
    <xdr:to>
      <xdr:col>41</xdr:col>
      <xdr:colOff>50800</xdr:colOff>
      <xdr:row>96</xdr:row>
      <xdr:rowOff>134212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04323"/>
          <a:ext cx="889000" cy="1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83716</xdr:rowOff>
    </xdr:from>
    <xdr:to>
      <xdr:col>55</xdr:col>
      <xdr:colOff>50800</xdr:colOff>
      <xdr:row>99</xdr:row>
      <xdr:rowOff>13866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62143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22755</xdr:rowOff>
    </xdr:from>
    <xdr:to>
      <xdr:col>50</xdr:col>
      <xdr:colOff>165100</xdr:colOff>
      <xdr:row>98</xdr:row>
      <xdr:rowOff>124355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140882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0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36841</xdr:rowOff>
    </xdr:from>
    <xdr:to>
      <xdr:col>46</xdr:col>
      <xdr:colOff>38100</xdr:colOff>
      <xdr:row>98</xdr:row>
      <xdr:rowOff>138441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154968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1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65773</xdr:rowOff>
    </xdr:from>
    <xdr:to>
      <xdr:col>41</xdr:col>
      <xdr:colOff>101600</xdr:colOff>
      <xdr:row>95</xdr:row>
      <xdr:rowOff>167373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2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83412</xdr:rowOff>
    </xdr:from>
    <xdr:to>
      <xdr:col>36</xdr:col>
      <xdr:colOff>165100</xdr:colOff>
      <xdr:row>97</xdr:row>
      <xdr:rowOff>13562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30089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102689</xdr:rowOff>
    </xdr:from>
    <xdr:to>
      <xdr:col>85</xdr:col>
      <xdr:colOff>127000</xdr:colOff>
      <xdr:row>38</xdr:row>
      <xdr:rowOff>42267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274889"/>
          <a:ext cx="838200" cy="28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42267</xdr:rowOff>
    </xdr:from>
    <xdr:to>
      <xdr:col>81</xdr:col>
      <xdr:colOff>50800</xdr:colOff>
      <xdr:row>39</xdr:row>
      <xdr:rowOff>9312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57367"/>
          <a:ext cx="889000" cy="1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165287</xdr:rowOff>
    </xdr:from>
    <xdr:to>
      <xdr:col>76</xdr:col>
      <xdr:colOff>114300</xdr:colOff>
      <xdr:row>39</xdr:row>
      <xdr:rowOff>9312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80387"/>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165287</xdr:rowOff>
    </xdr:from>
    <xdr:to>
      <xdr:col>71</xdr:col>
      <xdr:colOff>177800</xdr:colOff>
      <xdr:row>39</xdr:row>
      <xdr:rowOff>2606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803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51889</xdr:rowOff>
    </xdr:from>
    <xdr:to>
      <xdr:col>85</xdr:col>
      <xdr:colOff>177800</xdr:colOff>
      <xdr:row>36</xdr:row>
      <xdr:rowOff>153489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74766</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7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162917</xdr:rowOff>
    </xdr:from>
    <xdr:to>
      <xdr:col>81</xdr:col>
      <xdr:colOff>101600</xdr:colOff>
      <xdr:row>38</xdr:row>
      <xdr:rowOff>93067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109594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28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129962</xdr:rowOff>
    </xdr:from>
    <xdr:to>
      <xdr:col>76</xdr:col>
      <xdr:colOff>165100</xdr:colOff>
      <xdr:row>39</xdr:row>
      <xdr:rowOff>60112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76638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2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114487</xdr:rowOff>
    </xdr:from>
    <xdr:to>
      <xdr:col>72</xdr:col>
      <xdr:colOff>38100</xdr:colOff>
      <xdr:row>39</xdr:row>
      <xdr:rowOff>44637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61164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123256</xdr:rowOff>
    </xdr:from>
    <xdr:to>
      <xdr:col>67</xdr:col>
      <xdr:colOff>101600</xdr:colOff>
      <xdr:row>39</xdr:row>
      <xdr:rowOff>53406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69933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20107</xdr:rowOff>
    </xdr:from>
    <xdr:to>
      <xdr:col>85</xdr:col>
      <xdr:colOff>127000</xdr:colOff>
      <xdr:row>77</xdr:row>
      <xdr:rowOff>41504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21757"/>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41504</xdr:rowOff>
    </xdr:from>
    <xdr:to>
      <xdr:col>81</xdr:col>
      <xdr:colOff>50800</xdr:colOff>
      <xdr:row>77</xdr:row>
      <xdr:rowOff>82150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43154"/>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82150</xdr:rowOff>
    </xdr:from>
    <xdr:to>
      <xdr:col>76</xdr:col>
      <xdr:colOff>114300</xdr:colOff>
      <xdr:row>77</xdr:row>
      <xdr:rowOff>103443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3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103443</xdr:rowOff>
    </xdr:from>
    <xdr:to>
      <xdr:col>71</xdr:col>
      <xdr:colOff>177800</xdr:colOff>
      <xdr:row>77</xdr:row>
      <xdr:rowOff>119354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05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140757</xdr:rowOff>
    </xdr:from>
    <xdr:to>
      <xdr:col>85</xdr:col>
      <xdr:colOff>177800</xdr:colOff>
      <xdr:row>77</xdr:row>
      <xdr:rowOff>70907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163634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162154</xdr:rowOff>
    </xdr:from>
    <xdr:to>
      <xdr:col>81</xdr:col>
      <xdr:colOff>101600</xdr:colOff>
      <xdr:row>77</xdr:row>
      <xdr:rowOff>92304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108832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31350</xdr:rowOff>
    </xdr:from>
    <xdr:to>
      <xdr:col>76</xdr:col>
      <xdr:colOff>165100</xdr:colOff>
      <xdr:row>77</xdr:row>
      <xdr:rowOff>132950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149477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52643</xdr:rowOff>
    </xdr:from>
    <xdr:to>
      <xdr:col>72</xdr:col>
      <xdr:colOff>38100</xdr:colOff>
      <xdr:row>77</xdr:row>
      <xdr:rowOff>154243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145370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68554</xdr:rowOff>
    </xdr:from>
    <xdr:to>
      <xdr:col>67</xdr:col>
      <xdr:colOff>101600</xdr:colOff>
      <xdr:row>77</xdr:row>
      <xdr:rowOff>170154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161281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131631</xdr:rowOff>
    </xdr:from>
    <xdr:to>
      <xdr:col>85</xdr:col>
      <xdr:colOff>127000</xdr:colOff>
      <xdr:row>98</xdr:row>
      <xdr:rowOff>148079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33731"/>
          <a:ext cx="8382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28707</xdr:rowOff>
    </xdr:from>
    <xdr:to>
      <xdr:col>81</xdr:col>
      <xdr:colOff>50800</xdr:colOff>
      <xdr:row>98</xdr:row>
      <xdr:rowOff>148079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0807"/>
          <a:ext cx="889000" cy="1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28707</xdr:rowOff>
    </xdr:from>
    <xdr:to>
      <xdr:col>76</xdr:col>
      <xdr:colOff>114300</xdr:colOff>
      <xdr:row>99</xdr:row>
      <xdr:rowOff>1064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0807"/>
          <a:ext cx="889000" cy="1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1064</xdr:rowOff>
    </xdr:from>
    <xdr:to>
      <xdr:col>71</xdr:col>
      <xdr:colOff>177800</xdr:colOff>
      <xdr:row>99</xdr:row>
      <xdr:rowOff>26640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74614"/>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80831</xdr:rowOff>
    </xdr:from>
    <xdr:to>
      <xdr:col>85</xdr:col>
      <xdr:colOff>177800</xdr:colOff>
      <xdr:row>99</xdr:row>
      <xdr:rowOff>10981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97279</xdr:rowOff>
    </xdr:from>
    <xdr:to>
      <xdr:col>81</xdr:col>
      <xdr:colOff>101600</xdr:colOff>
      <xdr:row>99</xdr:row>
      <xdr:rowOff>27429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18556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149357</xdr:rowOff>
    </xdr:from>
    <xdr:to>
      <xdr:col>76</xdr:col>
      <xdr:colOff>165100</xdr:colOff>
      <xdr:row>98</xdr:row>
      <xdr:rowOff>79507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96034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5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121714</xdr:rowOff>
    </xdr:from>
    <xdr:to>
      <xdr:col>72</xdr:col>
      <xdr:colOff>38100</xdr:colOff>
      <xdr:row>99</xdr:row>
      <xdr:rowOff>51864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147290</xdr:rowOff>
    </xdr:from>
    <xdr:to>
      <xdr:col>67</xdr:col>
      <xdr:colOff>101600</xdr:colOff>
      <xdr:row>99</xdr:row>
      <xdr:rowOff>77440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68567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131585</xdr:rowOff>
    </xdr:from>
    <xdr:to>
      <xdr:col>116</xdr:col>
      <xdr:colOff>63500</xdr:colOff>
      <xdr:row>38</xdr:row>
      <xdr:rowOff>135719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46685"/>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135719</xdr:rowOff>
    </xdr:from>
    <xdr:to>
      <xdr:col>111</xdr:col>
      <xdr:colOff>177800</xdr:colOff>
      <xdr:row>38</xdr:row>
      <xdr:rowOff>141757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50819"/>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141757</xdr:rowOff>
    </xdr:from>
    <xdr:to>
      <xdr:col>107</xdr:col>
      <xdr:colOff>50800</xdr:colOff>
      <xdr:row>38</xdr:row>
      <xdr:rowOff>149492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5685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149492</xdr:rowOff>
    </xdr:from>
    <xdr:to>
      <xdr:col>102</xdr:col>
      <xdr:colOff>114300</xdr:colOff>
      <xdr:row>38</xdr:row>
      <xdr:rowOff>153321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64592"/>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80785</xdr:rowOff>
    </xdr:from>
    <xdr:to>
      <xdr:col>116</xdr:col>
      <xdr:colOff>114300</xdr:colOff>
      <xdr:row>39</xdr:row>
      <xdr:rowOff>10935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40162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84919</xdr:rowOff>
    </xdr:from>
    <xdr:to>
      <xdr:col>112</xdr:col>
      <xdr:colOff>38100</xdr:colOff>
      <xdr:row>39</xdr:row>
      <xdr:rowOff>15069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31595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90957</xdr:rowOff>
    </xdr:from>
    <xdr:to>
      <xdr:col>107</xdr:col>
      <xdr:colOff>101600</xdr:colOff>
      <xdr:row>39</xdr:row>
      <xdr:rowOff>21107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37634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98692</xdr:rowOff>
    </xdr:from>
    <xdr:to>
      <xdr:col>102</xdr:col>
      <xdr:colOff>165100</xdr:colOff>
      <xdr:row>39</xdr:row>
      <xdr:rowOff>28842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45369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102521</xdr:rowOff>
    </xdr:from>
    <xdr:to>
      <xdr:col>98</xdr:col>
      <xdr:colOff>38100</xdr:colOff>
      <xdr:row>39</xdr:row>
      <xdr:rowOff>32671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49198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9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100865</xdr:rowOff>
    </xdr:from>
    <xdr:to>
      <xdr:col>116</xdr:col>
      <xdr:colOff>63500</xdr:colOff>
      <xdr:row>58</xdr:row>
      <xdr:rowOff>105337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44965"/>
          <a:ext cx="838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40798</xdr:rowOff>
    </xdr:from>
    <xdr:to>
      <xdr:col>111</xdr:col>
      <xdr:colOff>177800</xdr:colOff>
      <xdr:row>58</xdr:row>
      <xdr:rowOff>105337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84898"/>
          <a:ext cx="889000" cy="6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33273</xdr:rowOff>
    </xdr:from>
    <xdr:to>
      <xdr:col>107</xdr:col>
      <xdr:colOff>50800</xdr:colOff>
      <xdr:row>58</xdr:row>
      <xdr:rowOff>40798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737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29817</xdr:rowOff>
    </xdr:from>
    <xdr:to>
      <xdr:col>102</xdr:col>
      <xdr:colOff>114300</xdr:colOff>
      <xdr:row>58</xdr:row>
      <xdr:rowOff>33273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391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50065</xdr:rowOff>
    </xdr:from>
    <xdr:to>
      <xdr:col>116</xdr:col>
      <xdr:colOff>114300</xdr:colOff>
      <xdr:row>58</xdr:row>
      <xdr:rowOff>151665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54537</xdr:rowOff>
    </xdr:from>
    <xdr:to>
      <xdr:col>112</xdr:col>
      <xdr:colOff>38100</xdr:colOff>
      <xdr:row>58</xdr:row>
      <xdr:rowOff>156137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9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161448</xdr:rowOff>
    </xdr:from>
    <xdr:to>
      <xdr:col>107</xdr:col>
      <xdr:colOff>101600</xdr:colOff>
      <xdr:row>58</xdr:row>
      <xdr:rowOff>91598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108125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153923</xdr:rowOff>
    </xdr:from>
    <xdr:to>
      <xdr:col>102</xdr:col>
      <xdr:colOff>165100</xdr:colOff>
      <xdr:row>58</xdr:row>
      <xdr:rowOff>84073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100600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150467</xdr:rowOff>
    </xdr:from>
    <xdr:to>
      <xdr:col>98</xdr:col>
      <xdr:colOff>38100</xdr:colOff>
      <xdr:row>58</xdr:row>
      <xdr:rowOff>80617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97144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56490</xdr:rowOff>
    </xdr:from>
    <xdr:to>
      <xdr:col>116</xdr:col>
      <xdr:colOff>63500</xdr:colOff>
      <xdr:row>77</xdr:row>
      <xdr:rowOff>66122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58140"/>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66122</xdr:rowOff>
    </xdr:from>
    <xdr:to>
      <xdr:col>111</xdr:col>
      <xdr:colOff>177800</xdr:colOff>
      <xdr:row>77</xdr:row>
      <xdr:rowOff>79677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67772"/>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72183</xdr:rowOff>
    </xdr:from>
    <xdr:to>
      <xdr:col>107</xdr:col>
      <xdr:colOff>50800</xdr:colOff>
      <xdr:row>77</xdr:row>
      <xdr:rowOff>79677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7383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72183</xdr:rowOff>
    </xdr:from>
    <xdr:to>
      <xdr:col>102</xdr:col>
      <xdr:colOff>114300</xdr:colOff>
      <xdr:row>77</xdr:row>
      <xdr:rowOff>96963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7383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5690</xdr:rowOff>
    </xdr:from>
    <xdr:to>
      <xdr:col>116</xdr:col>
      <xdr:colOff>114300</xdr:colOff>
      <xdr:row>77</xdr:row>
      <xdr:rowOff>107290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155567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15322</xdr:rowOff>
    </xdr:from>
    <xdr:to>
      <xdr:col>112</xdr:col>
      <xdr:colOff>38100</xdr:colOff>
      <xdr:row>77</xdr:row>
      <xdr:rowOff>116922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28877</xdr:rowOff>
    </xdr:from>
    <xdr:to>
      <xdr:col>107</xdr:col>
      <xdr:colOff>101600</xdr:colOff>
      <xdr:row>77</xdr:row>
      <xdr:rowOff>130477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121604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21383</xdr:rowOff>
    </xdr:from>
    <xdr:to>
      <xdr:col>102</xdr:col>
      <xdr:colOff>165100</xdr:colOff>
      <xdr:row>77</xdr:row>
      <xdr:rowOff>122983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114110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46163</xdr:rowOff>
    </xdr:from>
    <xdr:to>
      <xdr:col>98</xdr:col>
      <xdr:colOff>38100</xdr:colOff>
      <xdr:row>77</xdr:row>
      <xdr:rowOff>147763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138890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万円であり、人口減少の影響も受けて前年度比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補助費等においては、物価高騰関係交付金、西臼杵広域行政事務組合負担金の増により前年から大きく増加し、類似団体平均値より高くなっている。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扶助費においては、住民税非課税世帯等臨時特別給付金事業、電力等価格高騰緊急給付金の減に伴い、減少しているものの類似団体平均値より高くなっている。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号の災害復旧対応を優先したことにより減少し、災害復旧事業費は大幅に増加している。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積立金においては、水源の里振興基金、公共施設等整備基金の増に伴い増加しているが、物価高騰や災害復旧への対応により類似団体平均値より低くなっている。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112497</xdr:rowOff>
    </xdr:from>
    <xdr:to>
      <xdr:col>24</xdr:col>
      <xdr:colOff>63500</xdr:colOff>
      <xdr:row>37</xdr:row>
      <xdr:rowOff>132956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147"/>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132956</xdr:rowOff>
    </xdr:from>
    <xdr:to>
      <xdr:col>19</xdr:col>
      <xdr:colOff>177800</xdr:colOff>
      <xdr:row>37</xdr:row>
      <xdr:rowOff>148958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66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147187</xdr:rowOff>
    </xdr:from>
    <xdr:to>
      <xdr:col>15</xdr:col>
      <xdr:colOff>50800</xdr:colOff>
      <xdr:row>37</xdr:row>
      <xdr:rowOff>148958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083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139586</xdr:rowOff>
    </xdr:from>
    <xdr:to>
      <xdr:col>10</xdr:col>
      <xdr:colOff>114300</xdr:colOff>
      <xdr:row>37</xdr:row>
      <xdr:rowOff>147187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23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61697</xdr:rowOff>
    </xdr:from>
    <xdr:to>
      <xdr:col>24</xdr:col>
      <xdr:colOff>114300</xdr:colOff>
      <xdr:row>37</xdr:row>
      <xdr:rowOff>163297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148074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82156</xdr:rowOff>
    </xdr:from>
    <xdr:to>
      <xdr:col>20</xdr:col>
      <xdr:colOff>38100</xdr:colOff>
      <xdr:row>38</xdr:row>
      <xdr:rowOff>12306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98158</xdr:rowOff>
    </xdr:from>
    <xdr:to>
      <xdr:col>15</xdr:col>
      <xdr:colOff>101600</xdr:colOff>
      <xdr:row>38</xdr:row>
      <xdr:rowOff>28308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96387</xdr:rowOff>
    </xdr:from>
    <xdr:to>
      <xdr:col>10</xdr:col>
      <xdr:colOff>165100</xdr:colOff>
      <xdr:row>38</xdr:row>
      <xdr:rowOff>26536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17663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88786</xdr:rowOff>
    </xdr:from>
    <xdr:to>
      <xdr:col>6</xdr:col>
      <xdr:colOff>38100</xdr:colOff>
      <xdr:row>38</xdr:row>
      <xdr:rowOff>18935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14855</xdr:rowOff>
    </xdr:from>
    <xdr:to>
      <xdr:col>24</xdr:col>
      <xdr:colOff>63500</xdr:colOff>
      <xdr:row>57</xdr:row>
      <xdr:rowOff>32589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87505"/>
          <a:ext cx="838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11940</xdr:rowOff>
    </xdr:from>
    <xdr:to>
      <xdr:col>19</xdr:col>
      <xdr:colOff>177800</xdr:colOff>
      <xdr:row>57</xdr:row>
      <xdr:rowOff>32589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84590"/>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140901</xdr:rowOff>
    </xdr:from>
    <xdr:to>
      <xdr:col>15</xdr:col>
      <xdr:colOff>50800</xdr:colOff>
      <xdr:row>57</xdr:row>
      <xdr:rowOff>11940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70651"/>
          <a:ext cx="889000" cy="2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140901</xdr:rowOff>
    </xdr:from>
    <xdr:to>
      <xdr:col>10</xdr:col>
      <xdr:colOff>114300</xdr:colOff>
      <xdr:row>56</xdr:row>
      <xdr:rowOff>117268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70651"/>
          <a:ext cx="889000" cy="1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135505</xdr:rowOff>
    </xdr:from>
    <xdr:to>
      <xdr:col>24</xdr:col>
      <xdr:colOff>114300</xdr:colOff>
      <xdr:row>57</xdr:row>
      <xdr:rowOff>65655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153239</xdr:rowOff>
    </xdr:from>
    <xdr:to>
      <xdr:col>20</xdr:col>
      <xdr:colOff>38100</xdr:colOff>
      <xdr:row>57</xdr:row>
      <xdr:rowOff>83389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74516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4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132590</xdr:rowOff>
    </xdr:from>
    <xdr:to>
      <xdr:col>15</xdr:col>
      <xdr:colOff>101600</xdr:colOff>
      <xdr:row>57</xdr:row>
      <xdr:rowOff>62740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53867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90101</xdr:rowOff>
    </xdr:from>
    <xdr:to>
      <xdr:col>10</xdr:col>
      <xdr:colOff>165100</xdr:colOff>
      <xdr:row>56</xdr:row>
      <xdr:rowOff>20251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36778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9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66468</xdr:rowOff>
    </xdr:from>
    <xdr:to>
      <xdr:col>6</xdr:col>
      <xdr:colOff>38100</xdr:colOff>
      <xdr:row>56</xdr:row>
      <xdr:rowOff>168068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13145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13069</xdr:rowOff>
    </xdr:from>
    <xdr:to>
      <xdr:col>24</xdr:col>
      <xdr:colOff>63500</xdr:colOff>
      <xdr:row>76</xdr:row>
      <xdr:rowOff>38898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43269"/>
          <a:ext cx="838200" cy="2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169258</xdr:rowOff>
    </xdr:from>
    <xdr:to>
      <xdr:col>19</xdr:col>
      <xdr:colOff>177800</xdr:colOff>
      <xdr:row>76</xdr:row>
      <xdr:rowOff>13069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8008"/>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169258</xdr:rowOff>
    </xdr:from>
    <xdr:to>
      <xdr:col>15</xdr:col>
      <xdr:colOff>50800</xdr:colOff>
      <xdr:row>76</xdr:row>
      <xdr:rowOff>97727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8008"/>
          <a:ext cx="889000" cy="9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97727</xdr:rowOff>
    </xdr:from>
    <xdr:to>
      <xdr:col>10</xdr:col>
      <xdr:colOff>114300</xdr:colOff>
      <xdr:row>76</xdr:row>
      <xdr:rowOff>125279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27927"/>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159548</xdr:rowOff>
    </xdr:from>
    <xdr:to>
      <xdr:col>24</xdr:col>
      <xdr:colOff>114300</xdr:colOff>
      <xdr:row>76</xdr:row>
      <xdr:rowOff>89698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137975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133719</xdr:rowOff>
    </xdr:from>
    <xdr:to>
      <xdr:col>20</xdr:col>
      <xdr:colOff>38100</xdr:colOff>
      <xdr:row>76</xdr:row>
      <xdr:rowOff>63869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80396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6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118458</xdr:rowOff>
    </xdr:from>
    <xdr:to>
      <xdr:col>15</xdr:col>
      <xdr:colOff>101600</xdr:colOff>
      <xdr:row>76</xdr:row>
      <xdr:rowOff>48608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65135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46927</xdr:rowOff>
    </xdr:from>
    <xdr:to>
      <xdr:col>10</xdr:col>
      <xdr:colOff>165100</xdr:colOff>
      <xdr:row>76</xdr:row>
      <xdr:rowOff>148527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74479</xdr:rowOff>
    </xdr:from>
    <xdr:to>
      <xdr:col>6</xdr:col>
      <xdr:colOff>38100</xdr:colOff>
      <xdr:row>77</xdr:row>
      <xdr:rowOff>4629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147292</xdr:rowOff>
    </xdr:from>
    <xdr:to>
      <xdr:col>24</xdr:col>
      <xdr:colOff>63500</xdr:colOff>
      <xdr:row>97</xdr:row>
      <xdr:rowOff>151664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7942"/>
          <a:ext cx="8382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151664</xdr:rowOff>
    </xdr:from>
    <xdr:to>
      <xdr:col>19</xdr:col>
      <xdr:colOff>177800</xdr:colOff>
      <xdr:row>98</xdr:row>
      <xdr:rowOff>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2314"/>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xdr:rowOff>
    </xdr:from>
    <xdr:to>
      <xdr:col>15</xdr:col>
      <xdr:colOff>50800</xdr:colOff>
      <xdr:row>98</xdr:row>
      <xdr:rowOff>7466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0219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7466</xdr:rowOff>
    </xdr:from>
    <xdr:to>
      <xdr:col>10</xdr:col>
      <xdr:colOff>114300</xdr:colOff>
      <xdr:row>98</xdr:row>
      <xdr:rowOff>7643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956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96492</xdr:rowOff>
    </xdr:from>
    <xdr:to>
      <xdr:col>24</xdr:col>
      <xdr:colOff>114300</xdr:colOff>
      <xdr:row>98</xdr:row>
      <xdr:rowOff>26642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74919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100864</xdr:rowOff>
    </xdr:from>
    <xdr:to>
      <xdr:col>20</xdr:col>
      <xdr:colOff>38100</xdr:colOff>
      <xdr:row>98</xdr:row>
      <xdr:rowOff>31014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22141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2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120745</xdr:rowOff>
    </xdr:from>
    <xdr:to>
      <xdr:col>15</xdr:col>
      <xdr:colOff>101600</xdr:colOff>
      <xdr:row>98</xdr:row>
      <xdr:rowOff>50895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42022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4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128116</xdr:rowOff>
    </xdr:from>
    <xdr:to>
      <xdr:col>10</xdr:col>
      <xdr:colOff>165100</xdr:colOff>
      <xdr:row>98</xdr:row>
      <xdr:rowOff>58266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49393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128293</xdr:rowOff>
    </xdr:from>
    <xdr:to>
      <xdr:col>6</xdr:col>
      <xdr:colOff>38100</xdr:colOff>
      <xdr:row>98</xdr:row>
      <xdr:rowOff>58443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49570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70973</xdr:rowOff>
    </xdr:from>
    <xdr:to>
      <xdr:col>55</xdr:col>
      <xdr:colOff>0</xdr:colOff>
      <xdr:row>57</xdr:row>
      <xdr:rowOff>82021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43623"/>
          <a:ext cx="8382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70973</xdr:rowOff>
    </xdr:from>
    <xdr:to>
      <xdr:col>50</xdr:col>
      <xdr:colOff>114300</xdr:colOff>
      <xdr:row>57</xdr:row>
      <xdr:rowOff>81205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4362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81205</xdr:rowOff>
    </xdr:from>
    <xdr:to>
      <xdr:col>45</xdr:col>
      <xdr:colOff>177800</xdr:colOff>
      <xdr:row>57</xdr:row>
      <xdr:rowOff>85895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53855"/>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82859</xdr:rowOff>
    </xdr:from>
    <xdr:to>
      <xdr:col>41</xdr:col>
      <xdr:colOff>50800</xdr:colOff>
      <xdr:row>57</xdr:row>
      <xdr:rowOff>85895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55509"/>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31221</xdr:rowOff>
    </xdr:from>
    <xdr:to>
      <xdr:col>55</xdr:col>
      <xdr:colOff>50800</xdr:colOff>
      <xdr:row>57</xdr:row>
      <xdr:rowOff>132821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162048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20173</xdr:rowOff>
    </xdr:from>
    <xdr:to>
      <xdr:col>50</xdr:col>
      <xdr:colOff>165100</xdr:colOff>
      <xdr:row>57</xdr:row>
      <xdr:rowOff>121773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138300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30405</xdr:rowOff>
    </xdr:from>
    <xdr:to>
      <xdr:col>46</xdr:col>
      <xdr:colOff>38100</xdr:colOff>
      <xdr:row>57</xdr:row>
      <xdr:rowOff>132005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148532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35095</xdr:rowOff>
    </xdr:from>
    <xdr:to>
      <xdr:col>41</xdr:col>
      <xdr:colOff>101600</xdr:colOff>
      <xdr:row>57</xdr:row>
      <xdr:rowOff>136695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153222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32059</xdr:rowOff>
    </xdr:from>
    <xdr:to>
      <xdr:col>36</xdr:col>
      <xdr:colOff>165100</xdr:colOff>
      <xdr:row>57</xdr:row>
      <xdr:rowOff>133659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150186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145377</xdr:rowOff>
    </xdr:from>
    <xdr:to>
      <xdr:col>55</xdr:col>
      <xdr:colOff>0</xdr:colOff>
      <xdr:row>78</xdr:row>
      <xdr:rowOff>2346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47027"/>
          <a:ext cx="838200" cy="2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83697</xdr:rowOff>
    </xdr:from>
    <xdr:to>
      <xdr:col>50</xdr:col>
      <xdr:colOff>114300</xdr:colOff>
      <xdr:row>78</xdr:row>
      <xdr:rowOff>2346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85347"/>
          <a:ext cx="8890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83697</xdr:rowOff>
    </xdr:from>
    <xdr:to>
      <xdr:col>45</xdr:col>
      <xdr:colOff>177800</xdr:colOff>
      <xdr:row>77</xdr:row>
      <xdr:rowOff>108545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85347"/>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108545</xdr:rowOff>
    </xdr:from>
    <xdr:to>
      <xdr:col>41</xdr:col>
      <xdr:colOff>50800</xdr:colOff>
      <xdr:row>77</xdr:row>
      <xdr:rowOff>158998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10195"/>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94577</xdr:rowOff>
    </xdr:from>
    <xdr:to>
      <xdr:col>55</xdr:col>
      <xdr:colOff>50800</xdr:colOff>
      <xdr:row>78</xdr:row>
      <xdr:rowOff>24727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73004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122996</xdr:rowOff>
    </xdr:from>
    <xdr:to>
      <xdr:col>50</xdr:col>
      <xdr:colOff>165100</xdr:colOff>
      <xdr:row>78</xdr:row>
      <xdr:rowOff>53146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44273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1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32897</xdr:rowOff>
    </xdr:from>
    <xdr:to>
      <xdr:col>46</xdr:col>
      <xdr:colOff>38100</xdr:colOff>
      <xdr:row>77</xdr:row>
      <xdr:rowOff>134497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151024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57745</xdr:rowOff>
    </xdr:from>
    <xdr:to>
      <xdr:col>41</xdr:col>
      <xdr:colOff>101600</xdr:colOff>
      <xdr:row>77</xdr:row>
      <xdr:rowOff>159345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108198</xdr:rowOff>
    </xdr:from>
    <xdr:to>
      <xdr:col>36</xdr:col>
      <xdr:colOff>165100</xdr:colOff>
      <xdr:row>78</xdr:row>
      <xdr:rowOff>38348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54875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61469</xdr:rowOff>
    </xdr:from>
    <xdr:to>
      <xdr:col>55</xdr:col>
      <xdr:colOff>0</xdr:colOff>
      <xdr:row>98</xdr:row>
      <xdr:rowOff>142018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63569"/>
          <a:ext cx="8382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56497</xdr:rowOff>
    </xdr:from>
    <xdr:to>
      <xdr:col>50</xdr:col>
      <xdr:colOff>114300</xdr:colOff>
      <xdr:row>98</xdr:row>
      <xdr:rowOff>61469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5859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36654</xdr:rowOff>
    </xdr:from>
    <xdr:to>
      <xdr:col>45</xdr:col>
      <xdr:colOff>177800</xdr:colOff>
      <xdr:row>98</xdr:row>
      <xdr:rowOff>56497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38754"/>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15046</xdr:rowOff>
    </xdr:from>
    <xdr:to>
      <xdr:col>41</xdr:col>
      <xdr:colOff>50800</xdr:colOff>
      <xdr:row>98</xdr:row>
      <xdr:rowOff>36654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17146"/>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91218</xdr:rowOff>
    </xdr:from>
    <xdr:to>
      <xdr:col>55</xdr:col>
      <xdr:colOff>50800</xdr:colOff>
      <xdr:row>99</xdr:row>
      <xdr:rowOff>21368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6145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10669</xdr:rowOff>
    </xdr:from>
    <xdr:to>
      <xdr:col>50</xdr:col>
      <xdr:colOff>165100</xdr:colOff>
      <xdr:row>98</xdr:row>
      <xdr:rowOff>112269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103396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0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5697</xdr:rowOff>
    </xdr:from>
    <xdr:to>
      <xdr:col>46</xdr:col>
      <xdr:colOff>38100</xdr:colOff>
      <xdr:row>98</xdr:row>
      <xdr:rowOff>107297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98424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157304</xdr:rowOff>
    </xdr:from>
    <xdr:to>
      <xdr:col>41</xdr:col>
      <xdr:colOff>101600</xdr:colOff>
      <xdr:row>98</xdr:row>
      <xdr:rowOff>87454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78581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8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135696</xdr:rowOff>
    </xdr:from>
    <xdr:to>
      <xdr:col>36</xdr:col>
      <xdr:colOff>165100</xdr:colOff>
      <xdr:row>98</xdr:row>
      <xdr:rowOff>65846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82373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4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100838</xdr:rowOff>
    </xdr:from>
    <xdr:to>
      <xdr:col>85</xdr:col>
      <xdr:colOff>127000</xdr:colOff>
      <xdr:row>37</xdr:row>
      <xdr:rowOff>127762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44488"/>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127762</xdr:rowOff>
    </xdr:from>
    <xdr:to>
      <xdr:col>81</xdr:col>
      <xdr:colOff>50800</xdr:colOff>
      <xdr:row>37</xdr:row>
      <xdr:rowOff>142155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71412"/>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41525</xdr:rowOff>
    </xdr:from>
    <xdr:to>
      <xdr:col>76</xdr:col>
      <xdr:colOff>114300</xdr:colOff>
      <xdr:row>37</xdr:row>
      <xdr:rowOff>142155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42275"/>
          <a:ext cx="889000" cy="4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41525</xdr:rowOff>
    </xdr:from>
    <xdr:to>
      <xdr:col>71</xdr:col>
      <xdr:colOff>177800</xdr:colOff>
      <xdr:row>37</xdr:row>
      <xdr:rowOff>159638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42275"/>
          <a:ext cx="889000" cy="4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50038</xdr:rowOff>
    </xdr:from>
    <xdr:to>
      <xdr:col>85</xdr:col>
      <xdr:colOff>177800</xdr:colOff>
      <xdr:row>37</xdr:row>
      <xdr:rowOff>151638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28465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76962</xdr:rowOff>
    </xdr:from>
    <xdr:to>
      <xdr:col>81</xdr:col>
      <xdr:colOff>101600</xdr:colOff>
      <xdr:row>38</xdr:row>
      <xdr:rowOff>7113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0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169690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91355</xdr:rowOff>
    </xdr:from>
    <xdr:to>
      <xdr:col>76</xdr:col>
      <xdr:colOff>165100</xdr:colOff>
      <xdr:row>38</xdr:row>
      <xdr:rowOff>21506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5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162175</xdr:rowOff>
    </xdr:from>
    <xdr:to>
      <xdr:col>72</xdr:col>
      <xdr:colOff>38100</xdr:colOff>
      <xdr:row>35</xdr:row>
      <xdr:rowOff>92325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108852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108838</xdr:rowOff>
    </xdr:from>
    <xdr:to>
      <xdr:col>67</xdr:col>
      <xdr:colOff>101600</xdr:colOff>
      <xdr:row>38</xdr:row>
      <xdr:rowOff>38988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135995</xdr:rowOff>
    </xdr:from>
    <xdr:to>
      <xdr:col>85</xdr:col>
      <xdr:colOff>127000</xdr:colOff>
      <xdr:row>58</xdr:row>
      <xdr:rowOff>42538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8645"/>
          <a:ext cx="8382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10198</xdr:rowOff>
    </xdr:from>
    <xdr:to>
      <xdr:col>81</xdr:col>
      <xdr:colOff>50800</xdr:colOff>
      <xdr:row>58</xdr:row>
      <xdr:rowOff>42538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54298"/>
          <a:ext cx="8890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10198</xdr:rowOff>
    </xdr:from>
    <xdr:to>
      <xdr:col>76</xdr:col>
      <xdr:colOff>114300</xdr:colOff>
      <xdr:row>58</xdr:row>
      <xdr:rowOff>13467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54298"/>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13467</xdr:rowOff>
    </xdr:from>
    <xdr:to>
      <xdr:col>71</xdr:col>
      <xdr:colOff>177800</xdr:colOff>
      <xdr:row>58</xdr:row>
      <xdr:rowOff>63340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57567"/>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85195</xdr:rowOff>
    </xdr:from>
    <xdr:to>
      <xdr:col>85</xdr:col>
      <xdr:colOff>177800</xdr:colOff>
      <xdr:row>58</xdr:row>
      <xdr:rowOff>15345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63622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163188</xdr:rowOff>
    </xdr:from>
    <xdr:to>
      <xdr:col>81</xdr:col>
      <xdr:colOff>101600</xdr:colOff>
      <xdr:row>58</xdr:row>
      <xdr:rowOff>93338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84465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130848</xdr:rowOff>
    </xdr:from>
    <xdr:to>
      <xdr:col>76</xdr:col>
      <xdr:colOff>165100</xdr:colOff>
      <xdr:row>58</xdr:row>
      <xdr:rowOff>60998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52125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134117</xdr:rowOff>
    </xdr:from>
    <xdr:to>
      <xdr:col>72</xdr:col>
      <xdr:colOff>38100</xdr:colOff>
      <xdr:row>58</xdr:row>
      <xdr:rowOff>64267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55394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12540</xdr:rowOff>
    </xdr:from>
    <xdr:to>
      <xdr:col>67</xdr:col>
      <xdr:colOff>101600</xdr:colOff>
      <xdr:row>58</xdr:row>
      <xdr:rowOff>114140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102690</xdr:rowOff>
    </xdr:from>
    <xdr:to>
      <xdr:col>85</xdr:col>
      <xdr:colOff>127000</xdr:colOff>
      <xdr:row>78</xdr:row>
      <xdr:rowOff>42267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132890"/>
          <a:ext cx="838200" cy="28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42267</xdr:rowOff>
    </xdr:from>
    <xdr:to>
      <xdr:col>81</xdr:col>
      <xdr:colOff>50800</xdr:colOff>
      <xdr:row>79</xdr:row>
      <xdr:rowOff>9311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15367"/>
          <a:ext cx="8890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165286</xdr:rowOff>
    </xdr:from>
    <xdr:to>
      <xdr:col>76</xdr:col>
      <xdr:colOff>114300</xdr:colOff>
      <xdr:row>79</xdr:row>
      <xdr:rowOff>9311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8386"/>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165286</xdr:rowOff>
    </xdr:from>
    <xdr:to>
      <xdr:col>71</xdr:col>
      <xdr:colOff>177800</xdr:colOff>
      <xdr:row>79</xdr:row>
      <xdr:rowOff>2606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38386"/>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51890</xdr:rowOff>
    </xdr:from>
    <xdr:to>
      <xdr:col>85</xdr:col>
      <xdr:colOff>177800</xdr:colOff>
      <xdr:row>76</xdr:row>
      <xdr:rowOff>153490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0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74767</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3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162917</xdr:rowOff>
    </xdr:from>
    <xdr:to>
      <xdr:col>81</xdr:col>
      <xdr:colOff>101600</xdr:colOff>
      <xdr:row>78</xdr:row>
      <xdr:rowOff>93067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109594</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1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129961</xdr:rowOff>
    </xdr:from>
    <xdr:to>
      <xdr:col>76</xdr:col>
      <xdr:colOff>165100</xdr:colOff>
      <xdr:row>79</xdr:row>
      <xdr:rowOff>60111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76638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114486</xdr:rowOff>
    </xdr:from>
    <xdr:to>
      <xdr:col>72</xdr:col>
      <xdr:colOff>38100</xdr:colOff>
      <xdr:row>79</xdr:row>
      <xdr:rowOff>44636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61163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123256</xdr:rowOff>
    </xdr:from>
    <xdr:to>
      <xdr:col>67</xdr:col>
      <xdr:colOff>101600</xdr:colOff>
      <xdr:row>79</xdr:row>
      <xdr:rowOff>53406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69933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20107</xdr:rowOff>
    </xdr:from>
    <xdr:to>
      <xdr:col>85</xdr:col>
      <xdr:colOff>127000</xdr:colOff>
      <xdr:row>97</xdr:row>
      <xdr:rowOff>41504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50757"/>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41504</xdr:rowOff>
    </xdr:from>
    <xdr:to>
      <xdr:col>81</xdr:col>
      <xdr:colOff>50800</xdr:colOff>
      <xdr:row>97</xdr:row>
      <xdr:rowOff>82150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2154"/>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82150</xdr:rowOff>
    </xdr:from>
    <xdr:to>
      <xdr:col>76</xdr:col>
      <xdr:colOff>114300</xdr:colOff>
      <xdr:row>97</xdr:row>
      <xdr:rowOff>103443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12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103443</xdr:rowOff>
    </xdr:from>
    <xdr:to>
      <xdr:col>71</xdr:col>
      <xdr:colOff>177800</xdr:colOff>
      <xdr:row>97</xdr:row>
      <xdr:rowOff>119354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4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140757</xdr:rowOff>
    </xdr:from>
    <xdr:to>
      <xdr:col>85</xdr:col>
      <xdr:colOff>177800</xdr:colOff>
      <xdr:row>97</xdr:row>
      <xdr:rowOff>70907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163634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162154</xdr:rowOff>
    </xdr:from>
    <xdr:to>
      <xdr:col>81</xdr:col>
      <xdr:colOff>101600</xdr:colOff>
      <xdr:row>97</xdr:row>
      <xdr:rowOff>92304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108831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31350</xdr:rowOff>
    </xdr:from>
    <xdr:to>
      <xdr:col>76</xdr:col>
      <xdr:colOff>165100</xdr:colOff>
      <xdr:row>97</xdr:row>
      <xdr:rowOff>132950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149477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52643</xdr:rowOff>
    </xdr:from>
    <xdr:to>
      <xdr:col>72</xdr:col>
      <xdr:colOff>38100</xdr:colOff>
      <xdr:row>97</xdr:row>
      <xdr:rowOff>154243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145370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68554</xdr:rowOff>
    </xdr:from>
    <xdr:to>
      <xdr:col>67</xdr:col>
      <xdr:colOff>101600</xdr:colOff>
      <xdr:row>97</xdr:row>
      <xdr:rowOff>170154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161281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総務費は、退職手当組合負担金やケーブルネットワーク管理費が減少した一方で、物価高世帯支援給付金や積立金の増加幅が上回ったことに伴い、増加している。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民生費は、障害者自立支援事業扶助費や養護老人ホームへの老人保護委託費が増加した一方で、電力・ガス・食料品等価格高騰緊急支援給付金事業が皆減となったことに伴い、減少している。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商工費は、公共施設整備や民間施設整備補助が皆減になった一方で、物価高騰に係る商品券配布事業及び施設管理委託料が増加したことに伴い、増加している。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号の災害復旧対応を優先したことにより減少ししている。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号災害の過年災害復旧事業により、大幅に増加した。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公債費は、道の駅整備事業、庁舎建設等の大型事業の起債償還が順次開始されたため、増加している。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年度においては、物価高騰対策や令和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年台風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号に係る過年発生災害復旧事業等により決算額が増加したものの、歳出予算の不用額が見込より大きくなったため、実質収支は増加している。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財政調整基金残高の標準財政規模比が減少しているが、これは分母となる標準財政規模が大きくなったことによるものである。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今後も、事務事業の見直しや、統廃合等歳出の合理化等、行財政改革を推進し、安定的な財政運営に努めていく。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一般会計、公営企業会計及び公営企業以外の各特別会計において、いずれも実質赤字額及び資金不足額は生じておらず、黒字で推移している。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今後とも、各会計において、赤字や資金不足にならないよう十分に留意しながら、町全体の安定的な財政運営に努めていく。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庁舎建設（建替）事業や道の駅整備事業、防災行政無線デジタル化事業（本体工事）等の大型事業の起債償還が始まり、今後も旧庁舎跡地整備事業や住宅団地整備事業の償還が始まるため、数年間は上昇する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自主財源割合の少ない本町にとって、起債は避けられないが、計画的な起債管理に努め、歳入確保や歳出抑制、基金の有効活用を図りながら、健全な財政運営に努める。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地方債現在高等が減少したことにより、将来負担額が減少した上、充当可能財源等が増加したため、前年度に引き続き、将来負担比率はマイナス算定となっている。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旧庁舎跡地整備事業や住宅団地整備事業等の大型事業により発行した起債の元利償還金が増加していくため、他の事業の整理・縮小及び基金の有効活用を図るなどして、適正な起債管理に努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財政調整基金では、令和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百万円及び利子分を積立てた。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一方で、特定目的基金では、公共施設等整備基金を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今後の大型建設事業及び子育て支援に充てるため、令和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年度も公共施設等整備基金、子育て応援基金を取崩す。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・公共施設等整備基金：公共施設の新設や更新等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・水源の里振興基金：水源の里条例に基づく水源の里の振興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・ふるさと応援基金：ふるさと応援寄附金を原資に積立て、地域振興に資する施策の推進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・子育て応援基金：出産・子育て環境の充実、教育の充実に関する施設の推進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・奨学資金積立基金：教育機会の均等と人材育成の推進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・公共施設整備基金：今後予定されている住宅団地整備事業、施設老朽化対策の財源に充てるため、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・子育て応援基金：子育て支援に充てるため、起債発行（過疎ソフト）を一部活用し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実質公債費比率の上昇など、財政状況が厳しさを増しており、公共施設整備・老朽化対策や子育てに係る事業など、多額の負担が見込まれる特定の財政支出に備えるため、一定額を確保していく。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不測の財政需要や災害等への備えのため、標準財政規模の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以上の基金残高を維持し、健全な財政運営を講じていく。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今後増加が見込まれる元利償還の備えとして一般財源により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b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今後増加が見込まれる元利償還金の財源として、財源不足が生じた場合に取崩すこととしている。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6715455</v>
      </c>
      <c r="BO4" s="358"/>
      <c r="BP4" s="358"/>
      <c r="BQ4" s="358"/>
      <c r="BR4" s="358"/>
      <c r="BS4" s="358"/>
      <c r="BT4" s="358"/>
      <c r="BU4" s="359"/>
      <c r="BV4" s="357">
        <v>5921324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1.8</v>
      </c>
      <c r="CU4" s="364"/>
      <c r="CV4" s="364"/>
      <c r="CW4" s="364"/>
      <c r="CX4" s="364"/>
      <c r="CY4" s="364"/>
      <c r="CZ4" s="364"/>
      <c r="DA4" s="365"/>
      <c r="DB4" s="363">
        <v>1.7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6289343</v>
      </c>
      <c r="BO5" s="395"/>
      <c r="BP5" s="395"/>
      <c r="BQ5" s="395"/>
      <c r="BR5" s="395"/>
      <c r="BS5" s="395"/>
      <c r="BT5" s="395"/>
      <c r="BU5" s="396"/>
      <c r="BV5" s="394">
        <v>5619921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86.3</v>
      </c>
      <c r="CU5" s="392"/>
      <c r="CV5" s="392"/>
      <c r="CW5" s="392"/>
      <c r="CX5" s="392"/>
      <c r="CY5" s="392"/>
      <c r="CZ5" s="392"/>
      <c r="DA5" s="393"/>
      <c r="DB5" s="391">
        <v>84.2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426112</v>
      </c>
      <c r="BO6" s="395"/>
      <c r="BP6" s="395"/>
      <c r="BQ6" s="395"/>
      <c r="BR6" s="395"/>
      <c r="BS6" s="395"/>
      <c r="BT6" s="395"/>
      <c r="BU6" s="396"/>
      <c r="BV6" s="394">
        <v>301403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86.6</v>
      </c>
      <c r="CU6" s="432"/>
      <c r="CV6" s="432"/>
      <c r="CW6" s="432"/>
      <c r="CX6" s="432"/>
      <c r="CY6" s="432"/>
      <c r="CZ6" s="432"/>
      <c r="DA6" s="433"/>
      <c r="DB6" s="431">
        <v>84.9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368638</v>
      </c>
      <c r="BO7" s="395"/>
      <c r="BP7" s="395"/>
      <c r="BQ7" s="395"/>
      <c r="BR7" s="395"/>
      <c r="BS7" s="395"/>
      <c r="BT7" s="395"/>
      <c r="BU7" s="396"/>
      <c r="BV7" s="394">
        <v>247954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3150205</v>
      </c>
      <c r="CU7" s="395"/>
      <c r="CV7" s="395"/>
      <c r="CW7" s="395"/>
      <c r="CX7" s="395"/>
      <c r="CY7" s="395"/>
      <c r="CZ7" s="395"/>
      <c r="DA7" s="396"/>
      <c r="DB7" s="394">
        <v>3087104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57474</v>
      </c>
      <c r="BO8" s="395"/>
      <c r="BP8" s="395"/>
      <c r="BQ8" s="395"/>
      <c r="BR8" s="395"/>
      <c r="BS8" s="395"/>
      <c r="BT8" s="395"/>
      <c r="BU8" s="396"/>
      <c r="BV8" s="394">
        <v>53449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0.17</v>
      </c>
      <c r="CU8" s="435"/>
      <c r="CV8" s="435"/>
      <c r="CW8" s="435"/>
      <c r="CX8" s="435"/>
      <c r="CY8" s="435"/>
      <c r="CZ8" s="435"/>
      <c r="DA8" s="436"/>
      <c r="DB8" s="434">
        <v>0.16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3635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4025</v>
      </c>
      <c r="BO9" s="395"/>
      <c r="BP9" s="395"/>
      <c r="BQ9" s="395"/>
      <c r="BR9" s="395"/>
      <c r="BS9" s="395"/>
      <c r="BT9" s="395"/>
      <c r="BU9" s="396"/>
      <c r="BV9" s="394">
        <v>1493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16.100000000000001</v>
      </c>
      <c r="CU9" s="392"/>
      <c r="CV9" s="392"/>
      <c r="CW9" s="392"/>
      <c r="CX9" s="392"/>
      <c r="CY9" s="392"/>
      <c r="CZ9" s="392"/>
      <c r="DA9" s="393"/>
      <c r="DB9" s="391">
        <v>16.600000000000001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3946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39</v>
      </c>
      <c r="BO10" s="395"/>
      <c r="BP10" s="395"/>
      <c r="BQ10" s="395"/>
      <c r="BR10" s="395"/>
      <c r="BS10" s="395"/>
      <c r="BT10" s="395"/>
      <c r="BU10" s="396"/>
      <c r="BV10" s="394">
        <v>40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3485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3480</v>
      </c>
      <c r="S13" s="479"/>
      <c r="T13" s="479"/>
      <c r="U13" s="479"/>
      <c r="V13" s="480"/>
      <c r="W13" s="410" t="s">
        <v>131</v>
      </c>
      <c r="X13" s="411"/>
      <c r="Y13" s="411"/>
      <c r="Z13" s="411"/>
      <c r="AA13" s="411"/>
      <c r="AB13" s="401"/>
      <c r="AC13" s="445">
        <v>615</v>
      </c>
      <c r="AD13" s="446"/>
      <c r="AE13" s="446"/>
      <c r="AF13" s="446"/>
      <c r="AG13" s="488"/>
      <c r="AH13" s="445">
        <v>774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4064</v>
      </c>
      <c r="BO13" s="395"/>
      <c r="BP13" s="395"/>
      <c r="BQ13" s="395"/>
      <c r="BR13" s="395"/>
      <c r="BS13" s="395"/>
      <c r="BT13" s="395"/>
      <c r="BU13" s="396"/>
      <c r="BV13" s="394">
        <v>1533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8.5</v>
      </c>
      <c r="CU13" s="392"/>
      <c r="CV13" s="392"/>
      <c r="CW13" s="392"/>
      <c r="CX13" s="392"/>
      <c r="CY13" s="392"/>
      <c r="CZ13" s="392"/>
      <c r="DA13" s="393"/>
      <c r="DB13" s="391">
        <v>7.5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3592</v>
      </c>
      <c r="S14" s="479"/>
      <c r="T14" s="479"/>
      <c r="U14" s="479"/>
      <c r="V14" s="480"/>
      <c r="W14" s="384"/>
      <c r="X14" s="385"/>
      <c r="Y14" s="385"/>
      <c r="Z14" s="385"/>
      <c r="AA14" s="385"/>
      <c r="AB14" s="374"/>
      <c r="AC14" s="481">
        <v>31</v>
      </c>
      <c r="AD14" s="482"/>
      <c r="AE14" s="482"/>
      <c r="AF14" s="482"/>
      <c r="AG14" s="483"/>
      <c r="AH14" s="481">
        <v>35.9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3587</v>
      </c>
      <c r="S15" s="479"/>
      <c r="T15" s="479"/>
      <c r="U15" s="479"/>
      <c r="V15" s="480"/>
      <c r="W15" s="410" t="s">
        <v>137</v>
      </c>
      <c r="X15" s="411"/>
      <c r="Y15" s="411"/>
      <c r="Z15" s="411"/>
      <c r="AA15" s="411"/>
      <c r="AB15" s="401"/>
      <c r="AC15" s="445">
        <v>388</v>
      </c>
      <c r="AD15" s="446"/>
      <c r="AE15" s="446"/>
      <c r="AF15" s="446"/>
      <c r="AG15" s="488"/>
      <c r="AH15" s="445">
        <v>384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554923</v>
      </c>
      <c r="BO15" s="358"/>
      <c r="BP15" s="358"/>
      <c r="BQ15" s="358"/>
      <c r="BR15" s="358"/>
      <c r="BS15" s="358"/>
      <c r="BT15" s="358"/>
      <c r="BU15" s="359"/>
      <c r="BV15" s="357">
        <v>487375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19.5</v>
      </c>
      <c r="AD16" s="482"/>
      <c r="AE16" s="482"/>
      <c r="AF16" s="482"/>
      <c r="AG16" s="483"/>
      <c r="AH16" s="481">
        <v>17.8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3029396</v>
      </c>
      <c r="BO16" s="395"/>
      <c r="BP16" s="395"/>
      <c r="BQ16" s="395"/>
      <c r="BR16" s="395"/>
      <c r="BS16" s="395"/>
      <c r="BT16" s="395"/>
      <c r="BU16" s="396"/>
      <c r="BV16" s="394">
        <v>2973079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982</v>
      </c>
      <c r="AD17" s="446"/>
      <c r="AE17" s="446"/>
      <c r="AF17" s="446"/>
      <c r="AG17" s="488"/>
      <c r="AH17" s="445">
        <v>1000</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663553</v>
      </c>
      <c r="BO17" s="395"/>
      <c r="BP17" s="395"/>
      <c r="BQ17" s="395"/>
      <c r="BR17" s="395"/>
      <c r="BS17" s="395"/>
      <c r="BT17" s="395"/>
      <c r="BU17" s="396"/>
      <c r="BV17" s="394">
        <v>576001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146</v>
      </c>
      <c r="C18" s="437"/>
      <c r="D18" s="437"/>
      <c r="E18" s="517"/>
      <c r="F18" s="517"/>
      <c r="G18" s="517"/>
      <c r="H18" s="517"/>
      <c r="I18" s="517"/>
      <c r="J18" s="517"/>
      <c r="K18" s="517"/>
      <c r="L18" s="518">
        <v>277.67</v>
      </c>
      <c r="M18" s="518"/>
      <c r="N18" s="518"/>
      <c r="O18" s="518"/>
      <c r="P18" s="518"/>
      <c r="Q18" s="518"/>
      <c r="R18" s="519"/>
      <c r="S18" s="519"/>
      <c r="T18" s="519"/>
      <c r="U18" s="519"/>
      <c r="V18" s="520"/>
      <c r="W18" s="412"/>
      <c r="X18" s="413"/>
      <c r="Y18" s="413"/>
      <c r="Z18" s="413"/>
      <c r="AA18" s="413"/>
      <c r="AB18" s="404"/>
      <c r="AC18" s="521">
        <v>49.5</v>
      </c>
      <c r="AD18" s="522"/>
      <c r="AE18" s="522"/>
      <c r="AF18" s="522"/>
      <c r="AG18" s="523"/>
      <c r="AH18" s="521">
        <v>46.3</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2764096</v>
      </c>
      <c r="BO18" s="395"/>
      <c r="BP18" s="395"/>
      <c r="BQ18" s="395"/>
      <c r="BR18" s="395"/>
      <c r="BS18" s="395"/>
      <c r="BT18" s="395"/>
      <c r="BU18" s="396"/>
      <c r="BV18" s="394">
        <v>2652755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148</v>
      </c>
      <c r="C19" s="437"/>
      <c r="D19" s="437"/>
      <c r="E19" s="517"/>
      <c r="F19" s="517"/>
      <c r="G19" s="517"/>
      <c r="H19" s="517"/>
      <c r="I19" s="517"/>
      <c r="J19" s="517"/>
      <c r="K19" s="517"/>
      <c r="L19" s="525">
        <v>13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4170810</v>
      </c>
      <c r="BO19" s="395"/>
      <c r="BP19" s="395"/>
      <c r="BQ19" s="395"/>
      <c r="BR19" s="395"/>
      <c r="BS19" s="395"/>
      <c r="BT19" s="395"/>
      <c r="BU19" s="396"/>
      <c r="BV19" s="394">
        <v>3931930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150</v>
      </c>
      <c r="C20" s="437"/>
      <c r="D20" s="437"/>
      <c r="E20" s="517"/>
      <c r="F20" s="517"/>
      <c r="G20" s="517"/>
      <c r="H20" s="517"/>
      <c r="I20" s="517"/>
      <c r="J20" s="517"/>
      <c r="K20" s="517"/>
      <c r="L20" s="525">
        <v>1493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6765652</v>
      </c>
      <c r="BO22" s="358"/>
      <c r="BP22" s="358"/>
      <c r="BQ22" s="358"/>
      <c r="BR22" s="358"/>
      <c r="BS22" s="358"/>
      <c r="BT22" s="358"/>
      <c r="BU22" s="359"/>
      <c r="BV22" s="357">
        <v>7055683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5594888</v>
      </c>
      <c r="BO23" s="395"/>
      <c r="BP23" s="395"/>
      <c r="BQ23" s="395"/>
      <c r="BR23" s="395"/>
      <c r="BS23" s="395"/>
      <c r="BT23" s="395"/>
      <c r="BU23" s="396"/>
      <c r="BV23" s="394">
        <v>5836013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6800</v>
      </c>
      <c r="R24" s="446"/>
      <c r="S24" s="446"/>
      <c r="T24" s="446"/>
      <c r="U24" s="446"/>
      <c r="V24" s="488"/>
      <c r="W24" s="540"/>
      <c r="X24" s="541"/>
      <c r="Y24" s="542"/>
      <c r="Z24" s="444" t="s">
        <v>161</v>
      </c>
      <c r="AA24" s="424"/>
      <c r="AB24" s="424"/>
      <c r="AC24" s="424"/>
      <c r="AD24" s="424"/>
      <c r="AE24" s="424"/>
      <c r="AF24" s="424"/>
      <c r="AG24" s="425"/>
      <c r="AH24" s="445">
        <v>85</v>
      </c>
      <c r="AI24" s="446"/>
      <c r="AJ24" s="446"/>
      <c r="AK24" s="446"/>
      <c r="AL24" s="488"/>
      <c r="AM24" s="445">
        <v>254065</v>
      </c>
      <c r="AN24" s="446"/>
      <c r="AO24" s="446"/>
      <c r="AP24" s="446"/>
      <c r="AQ24" s="446"/>
      <c r="AR24" s="488"/>
      <c r="AS24" s="445">
        <v>2989</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5468239</v>
      </c>
      <c r="BO24" s="395"/>
      <c r="BP24" s="395"/>
      <c r="BQ24" s="395"/>
      <c r="BR24" s="395"/>
      <c r="BS24" s="395"/>
      <c r="BT24" s="395"/>
      <c r="BU24" s="396"/>
      <c r="BV24" s="394">
        <v>5610561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5550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2138</v>
      </c>
      <c r="BO25" s="358"/>
      <c r="BP25" s="358"/>
      <c r="BQ25" s="358"/>
      <c r="BR25" s="358"/>
      <c r="BS25" s="358"/>
      <c r="BT25" s="358"/>
      <c r="BU25" s="359"/>
      <c r="BV25" s="357">
        <v>2380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5300</v>
      </c>
      <c r="R26" s="446"/>
      <c r="S26" s="446"/>
      <c r="T26" s="446"/>
      <c r="U26" s="446"/>
      <c r="V26" s="488"/>
      <c r="W26" s="540"/>
      <c r="X26" s="541"/>
      <c r="Y26" s="542"/>
      <c r="Z26" s="444" t="s">
        <v>167</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2930</v>
      </c>
      <c r="R27" s="446"/>
      <c r="S27" s="446"/>
      <c r="T27" s="446"/>
      <c r="U27" s="446"/>
      <c r="V27" s="488"/>
      <c r="W27" s="540"/>
      <c r="X27" s="541"/>
      <c r="Y27" s="542"/>
      <c r="Z27" s="444" t="s">
        <v>170</v>
      </c>
      <c r="AA27" s="424"/>
      <c r="AB27" s="424"/>
      <c r="AC27" s="424"/>
      <c r="AD27" s="424"/>
      <c r="AE27" s="424"/>
      <c r="AF27" s="424"/>
      <c r="AG27" s="425"/>
      <c r="AH27" s="445">
        <v>1</v>
      </c>
      <c r="AI27" s="446"/>
      <c r="AJ27" s="446"/>
      <c r="AK27" s="446"/>
      <c r="AL27" s="488"/>
      <c r="AM27" s="445" t="s">
        <v>171</v>
      </c>
      <c r="AN27" s="446"/>
      <c r="AO27" s="446"/>
      <c r="AP27" s="446"/>
      <c r="AQ27" s="446"/>
      <c r="AR27" s="488"/>
      <c r="AS27" s="445" t="s">
        <v>171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60001</v>
      </c>
      <c r="BO27" s="514"/>
      <c r="BP27" s="514"/>
      <c r="BQ27" s="514"/>
      <c r="BR27" s="514"/>
      <c r="BS27" s="514"/>
      <c r="BT27" s="514"/>
      <c r="BU27" s="515"/>
      <c r="BV27" s="513">
        <v>98503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2220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1665109</v>
      </c>
      <c r="BO28" s="358"/>
      <c r="BP28" s="358"/>
      <c r="BQ28" s="358"/>
      <c r="BR28" s="358"/>
      <c r="BS28" s="358"/>
      <c r="BT28" s="358"/>
      <c r="BU28" s="359"/>
      <c r="BV28" s="357">
        <v>1638070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6</v>
      </c>
      <c r="M29" s="446"/>
      <c r="N29" s="446"/>
      <c r="O29" s="446"/>
      <c r="P29" s="488"/>
      <c r="Q29" s="445">
        <v>2120</v>
      </c>
      <c r="R29" s="446"/>
      <c r="S29" s="446"/>
      <c r="T29" s="446"/>
      <c r="U29" s="446"/>
      <c r="V29" s="488"/>
      <c r="W29" s="543"/>
      <c r="X29" s="544"/>
      <c r="Y29" s="545"/>
      <c r="Z29" s="444" t="s">
        <v>177</v>
      </c>
      <c r="AA29" s="424"/>
      <c r="AB29" s="424"/>
      <c r="AC29" s="424"/>
      <c r="AD29" s="424"/>
      <c r="AE29" s="424"/>
      <c r="AF29" s="424"/>
      <c r="AG29" s="425"/>
      <c r="AH29" s="445">
        <v>86</v>
      </c>
      <c r="AI29" s="446"/>
      <c r="AJ29" s="446"/>
      <c r="AK29" s="446"/>
      <c r="AL29" s="488"/>
      <c r="AM29" s="445">
        <v>257686</v>
      </c>
      <c r="AN29" s="446"/>
      <c r="AO29" s="446"/>
      <c r="AP29" s="446"/>
      <c r="AQ29" s="446"/>
      <c r="AR29" s="488"/>
      <c r="AS29" s="445">
        <v>2996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343342</v>
      </c>
      <c r="BO29" s="395"/>
      <c r="BP29" s="395"/>
      <c r="BQ29" s="395"/>
      <c r="BR29" s="395"/>
      <c r="BS29" s="395"/>
      <c r="BT29" s="395"/>
      <c r="BU29" s="396"/>
      <c r="BV29" s="394">
        <v>332634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1755536</v>
      </c>
      <c r="BO30" s="514"/>
      <c r="BP30" s="514"/>
      <c r="BQ30" s="514"/>
      <c r="BR30" s="514"/>
      <c r="BS30" s="514"/>
      <c r="BT30" s="514"/>
      <c r="BU30" s="515"/>
      <c r="BV30" s="513">
        <v>1652390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日之影町国民健康保険事業特別会計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日之影町国民健康保険病院事業会計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日之影町簡易水道事業特別会計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西臼杵広域行政事務組合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日之影町村おこし総合産業株式会社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日之影町奨学資金事業特別会計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日之影町介護保険特別会計（保険事業勘定）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日之影町農業集落排水事業特別会計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宮崎県市町村総合事務組合　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株式会社ひのかげアグリファーム</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日之影町介護保険特別会計（介護サービス事業勘定）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宮崎県市町村総合事務組合　市町村交通災害共済事業特別会計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一般社団法人宮崎県林業公社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日之影町後期高齢者医療特別会計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宮崎県市町村総合事務組合　自治会館管理運営特別会計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宮崎県後期高齢者医療広域連合　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宮崎県後期高齢者医療広域連合　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宮崎県北部広域行政事務組合（一般会計）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宮崎県北部広域行政事務組合（特別会計）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pzBhUBe/N4Afjbs3rix1/ChlawKAr9+dxsgI+Uox0K+QdpwjeFICGnh/49QVCuMJylq+MRNKAUK6HM7Pp9a8Q==" saltValue="+B+bwBvmcsDXXI7jpFc2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445267</v>
      </c>
      <c r="S5" s="600"/>
      <c r="T5" s="600"/>
      <c r="U5" s="600"/>
      <c r="V5" s="600"/>
      <c r="W5" s="600"/>
      <c r="X5" s="600"/>
      <c r="Y5" s="601"/>
      <c r="Z5" s="602">
        <v>6.6</v>
      </c>
      <c r="AA5" s="602"/>
      <c r="AB5" s="602"/>
      <c r="AC5" s="602"/>
      <c r="AD5" s="603">
        <v>445267</v>
      </c>
      <c r="AE5" s="603"/>
      <c r="AF5" s="603"/>
      <c r="AG5" s="603"/>
      <c r="AH5" s="603"/>
      <c r="AI5" s="603"/>
      <c r="AJ5" s="603"/>
      <c r="AK5" s="603"/>
      <c r="AL5" s="604">
        <v>14</v>
      </c>
      <c r="AM5" s="605"/>
      <c r="AN5" s="605"/>
      <c r="AO5" s="606"/>
      <c r="AP5" s="596" t="s">
        <v>216</v>
      </c>
      <c r="AQ5" s="597"/>
      <c r="AR5" s="597"/>
      <c r="AS5" s="597"/>
      <c r="AT5" s="597"/>
      <c r="AU5" s="597"/>
      <c r="AV5" s="597"/>
      <c r="AW5" s="597"/>
      <c r="AX5" s="597"/>
      <c r="AY5" s="597"/>
      <c r="AZ5" s="597"/>
      <c r="BA5" s="597"/>
      <c r="BB5" s="597"/>
      <c r="BC5" s="597"/>
      <c r="BD5" s="597"/>
      <c r="BE5" s="597"/>
      <c r="BF5" s="598"/>
      <c r="BG5" s="610">
        <v>438884</v>
      </c>
      <c r="BH5" s="611"/>
      <c r="BI5" s="611"/>
      <c r="BJ5" s="611"/>
      <c r="BK5" s="611"/>
      <c r="BL5" s="611"/>
      <c r="BM5" s="611"/>
      <c r="BN5" s="612"/>
      <c r="BO5" s="613">
        <v>98.6</v>
      </c>
      <c r="BP5" s="613"/>
      <c r="BQ5" s="613"/>
      <c r="BR5" s="613"/>
      <c r="BS5" s="614">
        <v>35529</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154456</v>
      </c>
      <c r="S6" s="611"/>
      <c r="T6" s="611"/>
      <c r="U6" s="611"/>
      <c r="V6" s="611"/>
      <c r="W6" s="611"/>
      <c r="X6" s="611"/>
      <c r="Y6" s="612"/>
      <c r="Z6" s="613">
        <v>2.2999999999999998</v>
      </c>
      <c r="AA6" s="613"/>
      <c r="AB6" s="613"/>
      <c r="AC6" s="613"/>
      <c r="AD6" s="614">
        <v>154456</v>
      </c>
      <c r="AE6" s="614"/>
      <c r="AF6" s="614"/>
      <c r="AG6" s="614"/>
      <c r="AH6" s="614"/>
      <c r="AI6" s="614"/>
      <c r="AJ6" s="614"/>
      <c r="AK6" s="614"/>
      <c r="AL6" s="615">
        <v>4.8</v>
      </c>
      <c r="AM6" s="616"/>
      <c r="AN6" s="616"/>
      <c r="AO6" s="617"/>
      <c r="AP6" s="607" t="s">
        <v>221</v>
      </c>
      <c r="AQ6" s="608"/>
      <c r="AR6" s="608"/>
      <c r="AS6" s="608"/>
      <c r="AT6" s="608"/>
      <c r="AU6" s="608"/>
      <c r="AV6" s="608"/>
      <c r="AW6" s="608"/>
      <c r="AX6" s="608"/>
      <c r="AY6" s="608"/>
      <c r="AZ6" s="608"/>
      <c r="BA6" s="608"/>
      <c r="BB6" s="608"/>
      <c r="BC6" s="608"/>
      <c r="BD6" s="608"/>
      <c r="BE6" s="608"/>
      <c r="BF6" s="609"/>
      <c r="BG6" s="610">
        <v>438884</v>
      </c>
      <c r="BH6" s="611"/>
      <c r="BI6" s="611"/>
      <c r="BJ6" s="611"/>
      <c r="BK6" s="611"/>
      <c r="BL6" s="611"/>
      <c r="BM6" s="611"/>
      <c r="BN6" s="612"/>
      <c r="BO6" s="613">
        <v>98.6</v>
      </c>
      <c r="BP6" s="613"/>
      <c r="BQ6" s="613"/>
      <c r="BR6" s="613"/>
      <c r="BS6" s="614">
        <v>35529</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50281</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50281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42</v>
      </c>
      <c r="S7" s="611"/>
      <c r="T7" s="611"/>
      <c r="U7" s="611"/>
      <c r="V7" s="611"/>
      <c r="W7" s="611"/>
      <c r="X7" s="611"/>
      <c r="Y7" s="612"/>
      <c r="Z7" s="613">
        <v>0</v>
      </c>
      <c r="AA7" s="613"/>
      <c r="AB7" s="613"/>
      <c r="AC7" s="613"/>
      <c r="AD7" s="614">
        <v>42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112005</v>
      </c>
      <c r="BH7" s="611"/>
      <c r="BI7" s="611"/>
      <c r="BJ7" s="611"/>
      <c r="BK7" s="611"/>
      <c r="BL7" s="611"/>
      <c r="BM7" s="611"/>
      <c r="BN7" s="612"/>
      <c r="BO7" s="613">
        <v>25.2</v>
      </c>
      <c r="BP7" s="613"/>
      <c r="BQ7" s="613"/>
      <c r="BR7" s="613"/>
      <c r="BS7" s="614">
        <v>1995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1109800</v>
      </c>
      <c r="CS7" s="611"/>
      <c r="CT7" s="611"/>
      <c r="CU7" s="611"/>
      <c r="CV7" s="611"/>
      <c r="CW7" s="611"/>
      <c r="CX7" s="611"/>
      <c r="CY7" s="612"/>
      <c r="CZ7" s="613">
        <v>17.600000000000001</v>
      </c>
      <c r="DA7" s="613"/>
      <c r="DB7" s="613"/>
      <c r="DC7" s="613"/>
      <c r="DD7" s="619">
        <v>60334</v>
      </c>
      <c r="DE7" s="611"/>
      <c r="DF7" s="611"/>
      <c r="DG7" s="611"/>
      <c r="DH7" s="611"/>
      <c r="DI7" s="611"/>
      <c r="DJ7" s="611"/>
      <c r="DK7" s="611"/>
      <c r="DL7" s="611"/>
      <c r="DM7" s="611"/>
      <c r="DN7" s="611"/>
      <c r="DO7" s="611"/>
      <c r="DP7" s="612"/>
      <c r="DQ7" s="619">
        <v>912227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917</v>
      </c>
      <c r="S8" s="611"/>
      <c r="T8" s="611"/>
      <c r="U8" s="611"/>
      <c r="V8" s="611"/>
      <c r="W8" s="611"/>
      <c r="X8" s="611"/>
      <c r="Y8" s="612"/>
      <c r="Z8" s="613">
        <v>0</v>
      </c>
      <c r="AA8" s="613"/>
      <c r="AB8" s="613"/>
      <c r="AC8" s="613"/>
      <c r="AD8" s="614">
        <v>917</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5135</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951105</v>
      </c>
      <c r="CS8" s="611"/>
      <c r="CT8" s="611"/>
      <c r="CU8" s="611"/>
      <c r="CV8" s="611"/>
      <c r="CW8" s="611"/>
      <c r="CX8" s="611"/>
      <c r="CY8" s="612"/>
      <c r="CZ8" s="613">
        <v>15.1</v>
      </c>
      <c r="DA8" s="613"/>
      <c r="DB8" s="613"/>
      <c r="DC8" s="613"/>
      <c r="DD8" s="619">
        <v>3895</v>
      </c>
      <c r="DE8" s="611"/>
      <c r="DF8" s="611"/>
      <c r="DG8" s="611"/>
      <c r="DH8" s="611"/>
      <c r="DI8" s="611"/>
      <c r="DJ8" s="611"/>
      <c r="DK8" s="611"/>
      <c r="DL8" s="611"/>
      <c r="DM8" s="611"/>
      <c r="DN8" s="611"/>
      <c r="DO8" s="611"/>
      <c r="DP8" s="612"/>
      <c r="DQ8" s="619">
        <v>541411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1005</v>
      </c>
      <c r="S9" s="611"/>
      <c r="T9" s="611"/>
      <c r="U9" s="611"/>
      <c r="V9" s="611"/>
      <c r="W9" s="611"/>
      <c r="X9" s="611"/>
      <c r="Y9" s="612"/>
      <c r="Z9" s="613">
        <v>0</v>
      </c>
      <c r="AA9" s="613"/>
      <c r="AB9" s="613"/>
      <c r="AC9" s="613"/>
      <c r="AD9" s="614">
        <v>1005</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92333</v>
      </c>
      <c r="BH9" s="611"/>
      <c r="BI9" s="611"/>
      <c r="BJ9" s="611"/>
      <c r="BK9" s="611"/>
      <c r="BL9" s="611"/>
      <c r="BM9" s="611"/>
      <c r="BN9" s="612"/>
      <c r="BO9" s="613">
        <v>20.7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439163</v>
      </c>
      <c r="CS9" s="611"/>
      <c r="CT9" s="611"/>
      <c r="CU9" s="611"/>
      <c r="CV9" s="611"/>
      <c r="CW9" s="611"/>
      <c r="CX9" s="611"/>
      <c r="CY9" s="612"/>
      <c r="CZ9" s="613">
        <v>7</v>
      </c>
      <c r="DA9" s="613"/>
      <c r="DB9" s="613"/>
      <c r="DC9" s="613"/>
      <c r="DD9" s="619">
        <v>3886</v>
      </c>
      <c r="DE9" s="611"/>
      <c r="DF9" s="611"/>
      <c r="DG9" s="611"/>
      <c r="DH9" s="611"/>
      <c r="DI9" s="611"/>
      <c r="DJ9" s="611"/>
      <c r="DK9" s="611"/>
      <c r="DL9" s="611"/>
      <c r="DM9" s="611"/>
      <c r="DN9" s="611"/>
      <c r="DO9" s="611"/>
      <c r="DP9" s="612"/>
      <c r="DQ9" s="619">
        <v>416636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7553</v>
      </c>
      <c r="BH10" s="611"/>
      <c r="BI10" s="611"/>
      <c r="BJ10" s="611"/>
      <c r="BK10" s="611"/>
      <c r="BL10" s="611"/>
      <c r="BM10" s="611"/>
      <c r="BN10" s="612"/>
      <c r="BO10" s="613">
        <v>1.7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88450</v>
      </c>
      <c r="S11" s="611"/>
      <c r="T11" s="611"/>
      <c r="U11" s="611"/>
      <c r="V11" s="611"/>
      <c r="W11" s="611"/>
      <c r="X11" s="611"/>
      <c r="Y11" s="612"/>
      <c r="Z11" s="615">
        <v>1.3</v>
      </c>
      <c r="AA11" s="616"/>
      <c r="AB11" s="616"/>
      <c r="AC11" s="622"/>
      <c r="AD11" s="619">
        <v>88450</v>
      </c>
      <c r="AE11" s="611"/>
      <c r="AF11" s="611"/>
      <c r="AG11" s="611"/>
      <c r="AH11" s="611"/>
      <c r="AI11" s="611"/>
      <c r="AJ11" s="611"/>
      <c r="AK11" s="612"/>
      <c r="AL11" s="615">
        <v>2.8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6984</v>
      </c>
      <c r="BH11" s="611"/>
      <c r="BI11" s="611"/>
      <c r="BJ11" s="611"/>
      <c r="BK11" s="611"/>
      <c r="BL11" s="611"/>
      <c r="BM11" s="611"/>
      <c r="BN11" s="612"/>
      <c r="BO11" s="613">
        <v>1.6</v>
      </c>
      <c r="BP11" s="613"/>
      <c r="BQ11" s="613"/>
      <c r="BR11" s="613"/>
      <c r="BS11" s="614">
        <v>1995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700225</v>
      </c>
      <c r="CS11" s="611"/>
      <c r="CT11" s="611"/>
      <c r="CU11" s="611"/>
      <c r="CV11" s="611"/>
      <c r="CW11" s="611"/>
      <c r="CX11" s="611"/>
      <c r="CY11" s="612"/>
      <c r="CZ11" s="613">
        <v>11.1</v>
      </c>
      <c r="DA11" s="613"/>
      <c r="DB11" s="613"/>
      <c r="DC11" s="613"/>
      <c r="DD11" s="619">
        <v>286544</v>
      </c>
      <c r="DE11" s="611"/>
      <c r="DF11" s="611"/>
      <c r="DG11" s="611"/>
      <c r="DH11" s="611"/>
      <c r="DI11" s="611"/>
      <c r="DJ11" s="611"/>
      <c r="DK11" s="611"/>
      <c r="DL11" s="611"/>
      <c r="DM11" s="611"/>
      <c r="DN11" s="611"/>
      <c r="DO11" s="611"/>
      <c r="DP11" s="612"/>
      <c r="DQ11" s="619">
        <v>326601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280251</v>
      </c>
      <c r="BH12" s="611"/>
      <c r="BI12" s="611"/>
      <c r="BJ12" s="611"/>
      <c r="BK12" s="611"/>
      <c r="BL12" s="611"/>
      <c r="BM12" s="611"/>
      <c r="BN12" s="612"/>
      <c r="BO12" s="613">
        <v>62.9</v>
      </c>
      <c r="BP12" s="613"/>
      <c r="BQ12" s="613"/>
      <c r="BR12" s="613"/>
      <c r="BS12" s="614">
        <v>33534</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221334</v>
      </c>
      <c r="CS12" s="611"/>
      <c r="CT12" s="611"/>
      <c r="CU12" s="611"/>
      <c r="CV12" s="611"/>
      <c r="CW12" s="611"/>
      <c r="CX12" s="611"/>
      <c r="CY12" s="612"/>
      <c r="CZ12" s="613">
        <v>3.5</v>
      </c>
      <c r="DA12" s="613"/>
      <c r="DB12" s="613"/>
      <c r="DC12" s="613"/>
      <c r="DD12" s="619">
        <v>2547</v>
      </c>
      <c r="DE12" s="611"/>
      <c r="DF12" s="611"/>
      <c r="DG12" s="611"/>
      <c r="DH12" s="611"/>
      <c r="DI12" s="611"/>
      <c r="DJ12" s="611"/>
      <c r="DK12" s="611"/>
      <c r="DL12" s="611"/>
      <c r="DM12" s="611"/>
      <c r="DN12" s="611"/>
      <c r="DO12" s="611"/>
      <c r="DP12" s="612"/>
      <c r="DQ12" s="619">
        <v>165338</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269871</v>
      </c>
      <c r="BH13" s="611"/>
      <c r="BI13" s="611"/>
      <c r="BJ13" s="611"/>
      <c r="BK13" s="611"/>
      <c r="BL13" s="611"/>
      <c r="BM13" s="611"/>
      <c r="BN13" s="612"/>
      <c r="BO13" s="613">
        <v>60.6</v>
      </c>
      <c r="BP13" s="613"/>
      <c r="BQ13" s="613"/>
      <c r="BR13" s="613"/>
      <c r="BS13" s="614">
        <v>33534</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273856</v>
      </c>
      <c r="CS13" s="611"/>
      <c r="CT13" s="611"/>
      <c r="CU13" s="611"/>
      <c r="CV13" s="611"/>
      <c r="CW13" s="611"/>
      <c r="CX13" s="611"/>
      <c r="CY13" s="612"/>
      <c r="CZ13" s="613">
        <v>4.4000000000000004</v>
      </c>
      <c r="DA13" s="613"/>
      <c r="DB13" s="613"/>
      <c r="DC13" s="613"/>
      <c r="DD13" s="619">
        <v>196554</v>
      </c>
      <c r="DE13" s="611"/>
      <c r="DF13" s="611"/>
      <c r="DG13" s="611"/>
      <c r="DH13" s="611"/>
      <c r="DI13" s="611"/>
      <c r="DJ13" s="611"/>
      <c r="DK13" s="611"/>
      <c r="DL13" s="611"/>
      <c r="DM13" s="611"/>
      <c r="DN13" s="611"/>
      <c r="DO13" s="611"/>
      <c r="DP13" s="612"/>
      <c r="DQ13" s="619">
        <v>114851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503</v>
      </c>
      <c r="S14" s="611"/>
      <c r="T14" s="611"/>
      <c r="U14" s="611"/>
      <c r="V14" s="611"/>
      <c r="W14" s="611"/>
      <c r="X14" s="611"/>
      <c r="Y14" s="612"/>
      <c r="Z14" s="613">
        <v>0</v>
      </c>
      <c r="AA14" s="613"/>
      <c r="AB14" s="613"/>
      <c r="AC14" s="613"/>
      <c r="AD14" s="614">
        <v>503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21106</v>
      </c>
      <c r="BH14" s="611"/>
      <c r="BI14" s="611"/>
      <c r="BJ14" s="611"/>
      <c r="BK14" s="611"/>
      <c r="BL14" s="611"/>
      <c r="BM14" s="611"/>
      <c r="BN14" s="612"/>
      <c r="BO14" s="613">
        <v>4.7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160310</v>
      </c>
      <c r="CS14" s="611"/>
      <c r="CT14" s="611"/>
      <c r="CU14" s="611"/>
      <c r="CV14" s="611"/>
      <c r="CW14" s="611"/>
      <c r="CX14" s="611"/>
      <c r="CY14" s="612"/>
      <c r="CZ14" s="613">
        <v>2.5</v>
      </c>
      <c r="DA14" s="613"/>
      <c r="DB14" s="613"/>
      <c r="DC14" s="613"/>
      <c r="DD14" s="619">
        <v>10027</v>
      </c>
      <c r="DE14" s="611"/>
      <c r="DF14" s="611"/>
      <c r="DG14" s="611"/>
      <c r="DH14" s="611"/>
      <c r="DI14" s="611"/>
      <c r="DJ14" s="611"/>
      <c r="DK14" s="611"/>
      <c r="DL14" s="611"/>
      <c r="DM14" s="611"/>
      <c r="DN14" s="611"/>
      <c r="DO14" s="611"/>
      <c r="DP14" s="612"/>
      <c r="DQ14" s="619">
        <v>152503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25522</v>
      </c>
      <c r="BH15" s="611"/>
      <c r="BI15" s="611"/>
      <c r="BJ15" s="611"/>
      <c r="BK15" s="611"/>
      <c r="BL15" s="611"/>
      <c r="BM15" s="611"/>
      <c r="BN15" s="612"/>
      <c r="BO15" s="613">
        <v>5.7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459827</v>
      </c>
      <c r="CS15" s="611"/>
      <c r="CT15" s="611"/>
      <c r="CU15" s="611"/>
      <c r="CV15" s="611"/>
      <c r="CW15" s="611"/>
      <c r="CX15" s="611"/>
      <c r="CY15" s="612"/>
      <c r="CZ15" s="613">
        <v>7.3</v>
      </c>
      <c r="DA15" s="613"/>
      <c r="DB15" s="613"/>
      <c r="DC15" s="613"/>
      <c r="DD15" s="619">
        <v>159063</v>
      </c>
      <c r="DE15" s="611"/>
      <c r="DF15" s="611"/>
      <c r="DG15" s="611"/>
      <c r="DH15" s="611"/>
      <c r="DI15" s="611"/>
      <c r="DJ15" s="611"/>
      <c r="DK15" s="611"/>
      <c r="DL15" s="611"/>
      <c r="DM15" s="611"/>
      <c r="DN15" s="611"/>
      <c r="DO15" s="611"/>
      <c r="DP15" s="612"/>
      <c r="DQ15" s="619">
        <v>267609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7148</v>
      </c>
      <c r="S16" s="611"/>
      <c r="T16" s="611"/>
      <c r="U16" s="611"/>
      <c r="V16" s="611"/>
      <c r="W16" s="611"/>
      <c r="X16" s="611"/>
      <c r="Y16" s="612"/>
      <c r="Z16" s="613">
        <v>0.1</v>
      </c>
      <c r="AA16" s="613"/>
      <c r="AB16" s="613"/>
      <c r="AC16" s="613"/>
      <c r="AD16" s="614">
        <v>7148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1251610</v>
      </c>
      <c r="CS16" s="611"/>
      <c r="CT16" s="611"/>
      <c r="CU16" s="611"/>
      <c r="CV16" s="611"/>
      <c r="CW16" s="611"/>
      <c r="CX16" s="611"/>
      <c r="CY16" s="612"/>
      <c r="CZ16" s="613">
        <v>19.899999999999999</v>
      </c>
      <c r="DA16" s="613"/>
      <c r="DB16" s="613"/>
      <c r="DC16" s="613"/>
      <c r="DD16" s="619" t="s">
        <v>122</v>
      </c>
      <c r="DE16" s="611"/>
      <c r="DF16" s="611"/>
      <c r="DG16" s="611"/>
      <c r="DH16" s="611"/>
      <c r="DI16" s="611"/>
      <c r="DJ16" s="611"/>
      <c r="DK16" s="611"/>
      <c r="DL16" s="611"/>
      <c r="DM16" s="611"/>
      <c r="DN16" s="611"/>
      <c r="DO16" s="611"/>
      <c r="DP16" s="612"/>
      <c r="DQ16" s="619">
        <v>125409</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4597</v>
      </c>
      <c r="S17" s="611"/>
      <c r="T17" s="611"/>
      <c r="U17" s="611"/>
      <c r="V17" s="611"/>
      <c r="W17" s="611"/>
      <c r="X17" s="611"/>
      <c r="Y17" s="612"/>
      <c r="Z17" s="613">
        <v>0.1</v>
      </c>
      <c r="AA17" s="613"/>
      <c r="AB17" s="613"/>
      <c r="AC17" s="613"/>
      <c r="AD17" s="614">
        <v>4597</v>
      </c>
      <c r="AE17" s="614"/>
      <c r="AF17" s="614"/>
      <c r="AG17" s="614"/>
      <c r="AH17" s="614"/>
      <c r="AI17" s="614"/>
      <c r="AJ17" s="614"/>
      <c r="AK17" s="614"/>
      <c r="AL17" s="615">
        <v>0.1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671832</v>
      </c>
      <c r="CS17" s="611"/>
      <c r="CT17" s="611"/>
      <c r="CU17" s="611"/>
      <c r="CV17" s="611"/>
      <c r="CW17" s="611"/>
      <c r="CX17" s="611"/>
      <c r="CY17" s="612"/>
      <c r="CZ17" s="613">
        <v>10.7</v>
      </c>
      <c r="DA17" s="613"/>
      <c r="DB17" s="613"/>
      <c r="DC17" s="613"/>
      <c r="DD17" s="619" t="s">
        <v>122</v>
      </c>
      <c r="DE17" s="611"/>
      <c r="DF17" s="611"/>
      <c r="DG17" s="611"/>
      <c r="DH17" s="611"/>
      <c r="DI17" s="611"/>
      <c r="DJ17" s="611"/>
      <c r="DK17" s="611"/>
      <c r="DL17" s="611"/>
      <c r="DM17" s="611"/>
      <c r="DN17" s="611"/>
      <c r="DO17" s="611"/>
      <c r="DP17" s="612"/>
      <c r="DQ17" s="619">
        <v>671832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801</v>
      </c>
      <c r="S18" s="611"/>
      <c r="T18" s="611"/>
      <c r="U18" s="611"/>
      <c r="V18" s="611"/>
      <c r="W18" s="611"/>
      <c r="X18" s="611"/>
      <c r="Y18" s="612"/>
      <c r="Z18" s="613">
        <v>0</v>
      </c>
      <c r="AA18" s="613"/>
      <c r="AB18" s="613"/>
      <c r="AC18" s="613"/>
      <c r="AD18" s="614">
        <v>801</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801</v>
      </c>
      <c r="S19" s="611"/>
      <c r="T19" s="611"/>
      <c r="U19" s="611"/>
      <c r="V19" s="611"/>
      <c r="W19" s="611"/>
      <c r="X19" s="611"/>
      <c r="Y19" s="612"/>
      <c r="Z19" s="613">
        <v>0</v>
      </c>
      <c r="AA19" s="613"/>
      <c r="AB19" s="613"/>
      <c r="AC19" s="613"/>
      <c r="AD19" s="614">
        <v>801</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6383</v>
      </c>
      <c r="BH19" s="611"/>
      <c r="BI19" s="611"/>
      <c r="BJ19" s="611"/>
      <c r="BK19" s="611"/>
      <c r="BL19" s="611"/>
      <c r="BM19" s="611"/>
      <c r="BN19" s="612"/>
      <c r="BO19" s="613">
        <v>1.4</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6383</v>
      </c>
      <c r="BH20" s="611"/>
      <c r="BI20" s="611"/>
      <c r="BJ20" s="611"/>
      <c r="BK20" s="611"/>
      <c r="BL20" s="611"/>
      <c r="BM20" s="611"/>
      <c r="BN20" s="612"/>
      <c r="BO20" s="613">
        <v>1.4</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6289343</v>
      </c>
      <c r="CS20" s="611"/>
      <c r="CT20" s="611"/>
      <c r="CU20" s="611"/>
      <c r="CV20" s="611"/>
      <c r="CW20" s="611"/>
      <c r="CX20" s="611"/>
      <c r="CY20" s="612"/>
      <c r="CZ20" s="613">
        <v>100</v>
      </c>
      <c r="DA20" s="613"/>
      <c r="DB20" s="613"/>
      <c r="DC20" s="613"/>
      <c r="DD20" s="619">
        <v>722850</v>
      </c>
      <c r="DE20" s="611"/>
      <c r="DF20" s="611"/>
      <c r="DG20" s="611"/>
      <c r="DH20" s="611"/>
      <c r="DI20" s="611"/>
      <c r="DJ20" s="611"/>
      <c r="DK20" s="611"/>
      <c r="DL20" s="611"/>
      <c r="DM20" s="611"/>
      <c r="DN20" s="611"/>
      <c r="DO20" s="611"/>
      <c r="DP20" s="612"/>
      <c r="DQ20" s="619">
        <v>3744698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2945434</v>
      </c>
      <c r="S21" s="611"/>
      <c r="T21" s="611"/>
      <c r="U21" s="611"/>
      <c r="V21" s="611"/>
      <c r="W21" s="611"/>
      <c r="X21" s="611"/>
      <c r="Y21" s="612"/>
      <c r="Z21" s="613">
        <v>43.9</v>
      </c>
      <c r="AA21" s="613"/>
      <c r="AB21" s="613"/>
      <c r="AC21" s="613"/>
      <c r="AD21" s="614">
        <v>2475168</v>
      </c>
      <c r="AE21" s="614"/>
      <c r="AF21" s="614"/>
      <c r="AG21" s="614"/>
      <c r="AH21" s="614"/>
      <c r="AI21" s="614"/>
      <c r="AJ21" s="614"/>
      <c r="AK21" s="614"/>
      <c r="AL21" s="615">
        <v>77.599999999999994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6383</v>
      </c>
      <c r="BH21" s="611"/>
      <c r="BI21" s="611"/>
      <c r="BJ21" s="611"/>
      <c r="BK21" s="611"/>
      <c r="BL21" s="611"/>
      <c r="BM21" s="611"/>
      <c r="BN21" s="612"/>
      <c r="BO21" s="613">
        <v>1.4</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2475168</v>
      </c>
      <c r="S22" s="611"/>
      <c r="T22" s="611"/>
      <c r="U22" s="611"/>
      <c r="V22" s="611"/>
      <c r="W22" s="611"/>
      <c r="X22" s="611"/>
      <c r="Y22" s="612"/>
      <c r="Z22" s="613">
        <v>36.9</v>
      </c>
      <c r="AA22" s="613"/>
      <c r="AB22" s="613"/>
      <c r="AC22" s="613"/>
      <c r="AD22" s="614">
        <v>2475168</v>
      </c>
      <c r="AE22" s="614"/>
      <c r="AF22" s="614"/>
      <c r="AG22" s="614"/>
      <c r="AH22" s="614"/>
      <c r="AI22" s="614"/>
      <c r="AJ22" s="614"/>
      <c r="AK22" s="614"/>
      <c r="AL22" s="615">
        <v>77.599999999999994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470266</v>
      </c>
      <c r="S23" s="611"/>
      <c r="T23" s="611"/>
      <c r="U23" s="611"/>
      <c r="V23" s="611"/>
      <c r="W23" s="611"/>
      <c r="X23" s="611"/>
      <c r="Y23" s="612"/>
      <c r="Z23" s="613">
        <v>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1778564</v>
      </c>
      <c r="CS24" s="600"/>
      <c r="CT24" s="600"/>
      <c r="CU24" s="600"/>
      <c r="CV24" s="600"/>
      <c r="CW24" s="600"/>
      <c r="CX24" s="600"/>
      <c r="CY24" s="601"/>
      <c r="CZ24" s="604">
        <v>28.3</v>
      </c>
      <c r="DA24" s="605"/>
      <c r="DB24" s="605"/>
      <c r="DC24" s="621"/>
      <c r="DD24" s="645">
        <v>1562502</v>
      </c>
      <c r="DE24" s="600"/>
      <c r="DF24" s="600"/>
      <c r="DG24" s="600"/>
      <c r="DH24" s="600"/>
      <c r="DI24" s="600"/>
      <c r="DJ24" s="600"/>
      <c r="DK24" s="601"/>
      <c r="DL24" s="645">
        <v>1492017</v>
      </c>
      <c r="DM24" s="600"/>
      <c r="DN24" s="600"/>
      <c r="DO24" s="600"/>
      <c r="DP24" s="600"/>
      <c r="DQ24" s="600"/>
      <c r="DR24" s="600"/>
      <c r="DS24" s="600"/>
      <c r="DT24" s="600"/>
      <c r="DU24" s="600"/>
      <c r="DV24" s="601"/>
      <c r="DW24" s="604">
        <v>46.6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3648620</v>
      </c>
      <c r="S25" s="611"/>
      <c r="T25" s="611"/>
      <c r="U25" s="611"/>
      <c r="V25" s="611"/>
      <c r="W25" s="611"/>
      <c r="X25" s="611"/>
      <c r="Y25" s="612"/>
      <c r="Z25" s="613">
        <v>54.3</v>
      </c>
      <c r="AA25" s="613"/>
      <c r="AB25" s="613"/>
      <c r="AC25" s="613"/>
      <c r="AD25" s="614">
        <v>3178354</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763668</v>
      </c>
      <c r="CS25" s="642"/>
      <c r="CT25" s="642"/>
      <c r="CU25" s="642"/>
      <c r="CV25" s="642"/>
      <c r="CW25" s="642"/>
      <c r="CX25" s="642"/>
      <c r="CY25" s="643"/>
      <c r="CZ25" s="615">
        <v>12.1</v>
      </c>
      <c r="DA25" s="640"/>
      <c r="DB25" s="640"/>
      <c r="DC25" s="644"/>
      <c r="DD25" s="619">
        <v>735472</v>
      </c>
      <c r="DE25" s="642"/>
      <c r="DF25" s="642"/>
      <c r="DG25" s="642"/>
      <c r="DH25" s="642"/>
      <c r="DI25" s="642"/>
      <c r="DJ25" s="642"/>
      <c r="DK25" s="643"/>
      <c r="DL25" s="619">
        <v>665953</v>
      </c>
      <c r="DM25" s="642"/>
      <c r="DN25" s="642"/>
      <c r="DO25" s="642"/>
      <c r="DP25" s="642"/>
      <c r="DQ25" s="642"/>
      <c r="DR25" s="642"/>
      <c r="DS25" s="642"/>
      <c r="DT25" s="642"/>
      <c r="DU25" s="642"/>
      <c r="DV25" s="643"/>
      <c r="DW25" s="615">
        <v>20.8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896</v>
      </c>
      <c r="S26" s="611"/>
      <c r="T26" s="611"/>
      <c r="U26" s="611"/>
      <c r="V26" s="611"/>
      <c r="W26" s="611"/>
      <c r="X26" s="611"/>
      <c r="Y26" s="612"/>
      <c r="Z26" s="613">
        <v>0</v>
      </c>
      <c r="AA26" s="613"/>
      <c r="AB26" s="613"/>
      <c r="AC26" s="613"/>
      <c r="AD26" s="614">
        <v>896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439350</v>
      </c>
      <c r="CS26" s="611"/>
      <c r="CT26" s="611"/>
      <c r="CU26" s="611"/>
      <c r="CV26" s="611"/>
      <c r="CW26" s="611"/>
      <c r="CX26" s="611"/>
      <c r="CY26" s="612"/>
      <c r="CZ26" s="615">
        <v>7</v>
      </c>
      <c r="DA26" s="640"/>
      <c r="DB26" s="640"/>
      <c r="DC26" s="644"/>
      <c r="DD26" s="619">
        <v>419123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35757</v>
      </c>
      <c r="S27" s="611"/>
      <c r="T27" s="611"/>
      <c r="U27" s="611"/>
      <c r="V27" s="611"/>
      <c r="W27" s="611"/>
      <c r="X27" s="611"/>
      <c r="Y27" s="612"/>
      <c r="Z27" s="613">
        <v>0.5</v>
      </c>
      <c r="AA27" s="613"/>
      <c r="AB27" s="613"/>
      <c r="AC27" s="613"/>
      <c r="AD27" s="614">
        <v>126</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445267</v>
      </c>
      <c r="BH27" s="611"/>
      <c r="BI27" s="611"/>
      <c r="BJ27" s="611"/>
      <c r="BK27" s="611"/>
      <c r="BL27" s="611"/>
      <c r="BM27" s="611"/>
      <c r="BN27" s="612"/>
      <c r="BO27" s="613">
        <v>100</v>
      </c>
      <c r="BP27" s="613"/>
      <c r="BQ27" s="613"/>
      <c r="BR27" s="613"/>
      <c r="BS27" s="614">
        <v>35529</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343064</v>
      </c>
      <c r="CS27" s="642"/>
      <c r="CT27" s="642"/>
      <c r="CU27" s="642"/>
      <c r="CV27" s="642"/>
      <c r="CW27" s="642"/>
      <c r="CX27" s="642"/>
      <c r="CY27" s="643"/>
      <c r="CZ27" s="615">
        <v>5.5</v>
      </c>
      <c r="DA27" s="640"/>
      <c r="DB27" s="640"/>
      <c r="DC27" s="644"/>
      <c r="DD27" s="619">
        <v>155198</v>
      </c>
      <c r="DE27" s="642"/>
      <c r="DF27" s="642"/>
      <c r="DG27" s="642"/>
      <c r="DH27" s="642"/>
      <c r="DI27" s="642"/>
      <c r="DJ27" s="642"/>
      <c r="DK27" s="643"/>
      <c r="DL27" s="619">
        <v>154232</v>
      </c>
      <c r="DM27" s="642"/>
      <c r="DN27" s="642"/>
      <c r="DO27" s="642"/>
      <c r="DP27" s="642"/>
      <c r="DQ27" s="642"/>
      <c r="DR27" s="642"/>
      <c r="DS27" s="642"/>
      <c r="DT27" s="642"/>
      <c r="DU27" s="642"/>
      <c r="DV27" s="643"/>
      <c r="DW27" s="615">
        <v>4.8</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55430</v>
      </c>
      <c r="S28" s="611"/>
      <c r="T28" s="611"/>
      <c r="U28" s="611"/>
      <c r="V28" s="611"/>
      <c r="W28" s="611"/>
      <c r="X28" s="611"/>
      <c r="Y28" s="612"/>
      <c r="Z28" s="613">
        <v>0.8</v>
      </c>
      <c r="AA28" s="613"/>
      <c r="AB28" s="613"/>
      <c r="AC28" s="613"/>
      <c r="AD28" s="614">
        <v>13</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671832</v>
      </c>
      <c r="CS28" s="611"/>
      <c r="CT28" s="611"/>
      <c r="CU28" s="611"/>
      <c r="CV28" s="611"/>
      <c r="CW28" s="611"/>
      <c r="CX28" s="611"/>
      <c r="CY28" s="612"/>
      <c r="CZ28" s="615">
        <v>10.7</v>
      </c>
      <c r="DA28" s="640"/>
      <c r="DB28" s="640"/>
      <c r="DC28" s="644"/>
      <c r="DD28" s="619">
        <v>671832</v>
      </c>
      <c r="DE28" s="611"/>
      <c r="DF28" s="611"/>
      <c r="DG28" s="611"/>
      <c r="DH28" s="611"/>
      <c r="DI28" s="611"/>
      <c r="DJ28" s="611"/>
      <c r="DK28" s="612"/>
      <c r="DL28" s="619">
        <v>671832</v>
      </c>
      <c r="DM28" s="611"/>
      <c r="DN28" s="611"/>
      <c r="DO28" s="611"/>
      <c r="DP28" s="611"/>
      <c r="DQ28" s="611"/>
      <c r="DR28" s="611"/>
      <c r="DS28" s="611"/>
      <c r="DT28" s="611"/>
      <c r="DU28" s="611"/>
      <c r="DV28" s="612"/>
      <c r="DW28" s="615">
        <v>21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2782</v>
      </c>
      <c r="S29" s="611"/>
      <c r="T29" s="611"/>
      <c r="U29" s="611"/>
      <c r="V29" s="611"/>
      <c r="W29" s="611"/>
      <c r="X29" s="611"/>
      <c r="Y29" s="612"/>
      <c r="Z29" s="613">
        <v>0</v>
      </c>
      <c r="AA29" s="613"/>
      <c r="AB29" s="613"/>
      <c r="AC29" s="613"/>
      <c r="AD29" s="614">
        <v>1083</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671826</v>
      </c>
      <c r="CS29" s="642"/>
      <c r="CT29" s="642"/>
      <c r="CU29" s="642"/>
      <c r="CV29" s="642"/>
      <c r="CW29" s="642"/>
      <c r="CX29" s="642"/>
      <c r="CY29" s="643"/>
      <c r="CZ29" s="615">
        <v>10.7</v>
      </c>
      <c r="DA29" s="640"/>
      <c r="DB29" s="640"/>
      <c r="DC29" s="644"/>
      <c r="DD29" s="619">
        <v>671826</v>
      </c>
      <c r="DE29" s="642"/>
      <c r="DF29" s="642"/>
      <c r="DG29" s="642"/>
      <c r="DH29" s="642"/>
      <c r="DI29" s="642"/>
      <c r="DJ29" s="642"/>
      <c r="DK29" s="643"/>
      <c r="DL29" s="619">
        <v>671826</v>
      </c>
      <c r="DM29" s="642"/>
      <c r="DN29" s="642"/>
      <c r="DO29" s="642"/>
      <c r="DP29" s="642"/>
      <c r="DQ29" s="642"/>
      <c r="DR29" s="642"/>
      <c r="DS29" s="642"/>
      <c r="DT29" s="642"/>
      <c r="DU29" s="642"/>
      <c r="DV29" s="643"/>
      <c r="DW29" s="615">
        <v>21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1244836</v>
      </c>
      <c r="S30" s="611"/>
      <c r="T30" s="611"/>
      <c r="U30" s="611"/>
      <c r="V30" s="611"/>
      <c r="W30" s="611"/>
      <c r="X30" s="611"/>
      <c r="Y30" s="612"/>
      <c r="Z30" s="613">
        <v>18.5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659115</v>
      </c>
      <c r="CS30" s="611"/>
      <c r="CT30" s="611"/>
      <c r="CU30" s="611"/>
      <c r="CV30" s="611"/>
      <c r="CW30" s="611"/>
      <c r="CX30" s="611"/>
      <c r="CY30" s="612"/>
      <c r="CZ30" s="615">
        <v>10.5</v>
      </c>
      <c r="DA30" s="640"/>
      <c r="DB30" s="640"/>
      <c r="DC30" s="644"/>
      <c r="DD30" s="619">
        <v>659115</v>
      </c>
      <c r="DE30" s="611"/>
      <c r="DF30" s="611"/>
      <c r="DG30" s="611"/>
      <c r="DH30" s="611"/>
      <c r="DI30" s="611"/>
      <c r="DJ30" s="611"/>
      <c r="DK30" s="612"/>
      <c r="DL30" s="619">
        <v>659115</v>
      </c>
      <c r="DM30" s="611"/>
      <c r="DN30" s="611"/>
      <c r="DO30" s="611"/>
      <c r="DP30" s="611"/>
      <c r="DQ30" s="611"/>
      <c r="DR30" s="611"/>
      <c r="DS30" s="611"/>
      <c r="DT30" s="611"/>
      <c r="DU30" s="611"/>
      <c r="DV30" s="612"/>
      <c r="DW30" s="615">
        <v>20.6</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99.7</v>
      </c>
      <c r="BH31" s="654"/>
      <c r="BI31" s="654"/>
      <c r="BJ31" s="654"/>
      <c r="BK31" s="654"/>
      <c r="BL31" s="654"/>
      <c r="BM31" s="605">
        <v>99.2</v>
      </c>
      <c r="BN31" s="654"/>
      <c r="BO31" s="654"/>
      <c r="BP31" s="654"/>
      <c r="BQ31" s="655"/>
      <c r="BR31" s="666">
        <v>99.4</v>
      </c>
      <c r="BS31" s="654"/>
      <c r="BT31" s="654"/>
      <c r="BU31" s="654"/>
      <c r="BV31" s="654"/>
      <c r="BW31" s="654"/>
      <c r="BX31" s="605">
        <v>98.7</v>
      </c>
      <c r="BY31" s="654"/>
      <c r="BZ31" s="654"/>
      <c r="CA31" s="654"/>
      <c r="CB31" s="655"/>
      <c r="CD31" s="648"/>
      <c r="CE31" s="649"/>
      <c r="CF31" s="607" t="s">
        <v>300</v>
      </c>
      <c r="CG31" s="608"/>
      <c r="CH31" s="608"/>
      <c r="CI31" s="608"/>
      <c r="CJ31" s="608"/>
      <c r="CK31" s="608"/>
      <c r="CL31" s="608"/>
      <c r="CM31" s="608"/>
      <c r="CN31" s="608"/>
      <c r="CO31" s="608"/>
      <c r="CP31" s="608"/>
      <c r="CQ31" s="609"/>
      <c r="CR31" s="610">
        <v>12711</v>
      </c>
      <c r="CS31" s="642"/>
      <c r="CT31" s="642"/>
      <c r="CU31" s="642"/>
      <c r="CV31" s="642"/>
      <c r="CW31" s="642"/>
      <c r="CX31" s="642"/>
      <c r="CY31" s="643"/>
      <c r="CZ31" s="615">
        <v>0.2</v>
      </c>
      <c r="DA31" s="640"/>
      <c r="DB31" s="640"/>
      <c r="DC31" s="644"/>
      <c r="DD31" s="619">
        <v>12711</v>
      </c>
      <c r="DE31" s="642"/>
      <c r="DF31" s="642"/>
      <c r="DG31" s="642"/>
      <c r="DH31" s="642"/>
      <c r="DI31" s="642"/>
      <c r="DJ31" s="642"/>
      <c r="DK31" s="643"/>
      <c r="DL31" s="619">
        <v>12711</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719599</v>
      </c>
      <c r="S32" s="611"/>
      <c r="T32" s="611"/>
      <c r="U32" s="611"/>
      <c r="V32" s="611"/>
      <c r="W32" s="611"/>
      <c r="X32" s="611"/>
      <c r="Y32" s="612"/>
      <c r="Z32" s="613">
        <v>10.7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99.9</v>
      </c>
      <c r="BH32" s="642"/>
      <c r="BI32" s="642"/>
      <c r="BJ32" s="642"/>
      <c r="BK32" s="642"/>
      <c r="BL32" s="642"/>
      <c r="BM32" s="616">
        <v>99.8</v>
      </c>
      <c r="BN32" s="642"/>
      <c r="BO32" s="642"/>
      <c r="BP32" s="642"/>
      <c r="BQ32" s="665"/>
      <c r="BR32" s="667">
        <v>99.7</v>
      </c>
      <c r="BS32" s="642"/>
      <c r="BT32" s="642"/>
      <c r="BU32" s="642"/>
      <c r="BV32" s="642"/>
      <c r="BW32" s="642"/>
      <c r="BX32" s="616">
        <v>99.6</v>
      </c>
      <c r="BY32" s="642"/>
      <c r="BZ32" s="642"/>
      <c r="CA32" s="642"/>
      <c r="CB32" s="665"/>
      <c r="CD32" s="650"/>
      <c r="CE32" s="651"/>
      <c r="CF32" s="607" t="s">
        <v>304</v>
      </c>
      <c r="CG32" s="608"/>
      <c r="CH32" s="608"/>
      <c r="CI32" s="608"/>
      <c r="CJ32" s="608"/>
      <c r="CK32" s="608"/>
      <c r="CL32" s="608"/>
      <c r="CM32" s="608"/>
      <c r="CN32" s="608"/>
      <c r="CO32" s="608"/>
      <c r="CP32" s="608"/>
      <c r="CQ32" s="609"/>
      <c r="CR32" s="610">
        <v>6</v>
      </c>
      <c r="CS32" s="611"/>
      <c r="CT32" s="611"/>
      <c r="CU32" s="611"/>
      <c r="CV32" s="611"/>
      <c r="CW32" s="611"/>
      <c r="CX32" s="611"/>
      <c r="CY32" s="612"/>
      <c r="CZ32" s="615">
        <v>0</v>
      </c>
      <c r="DA32" s="640"/>
      <c r="DB32" s="640"/>
      <c r="DC32" s="644"/>
      <c r="DD32" s="619">
        <v>6</v>
      </c>
      <c r="DE32" s="611"/>
      <c r="DF32" s="611"/>
      <c r="DG32" s="611"/>
      <c r="DH32" s="611"/>
      <c r="DI32" s="611"/>
      <c r="DJ32" s="611"/>
      <c r="DK32" s="612"/>
      <c r="DL32" s="619">
        <v>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31308</v>
      </c>
      <c r="S33" s="611"/>
      <c r="T33" s="611"/>
      <c r="U33" s="611"/>
      <c r="V33" s="611"/>
      <c r="W33" s="611"/>
      <c r="X33" s="611"/>
      <c r="Y33" s="612"/>
      <c r="Z33" s="613">
        <v>0.5</v>
      </c>
      <c r="AA33" s="613"/>
      <c r="AB33" s="613"/>
      <c r="AC33" s="613"/>
      <c r="AD33" s="614">
        <v>10307</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98.7</v>
      </c>
      <c r="BN33" s="669"/>
      <c r="BO33" s="669"/>
      <c r="BP33" s="669"/>
      <c r="BQ33" s="671"/>
      <c r="BR33" s="668">
        <v>99.1</v>
      </c>
      <c r="BS33" s="669"/>
      <c r="BT33" s="669"/>
      <c r="BU33" s="669"/>
      <c r="BV33" s="669"/>
      <c r="BW33" s="669"/>
      <c r="BX33" s="670">
        <v>97.8</v>
      </c>
      <c r="BY33" s="669"/>
      <c r="BZ33" s="669"/>
      <c r="CA33" s="669"/>
      <c r="CB33" s="671"/>
      <c r="CD33" s="607" t="s">
        <v>307</v>
      </c>
      <c r="CE33" s="608"/>
      <c r="CF33" s="608"/>
      <c r="CG33" s="608"/>
      <c r="CH33" s="608"/>
      <c r="CI33" s="608"/>
      <c r="CJ33" s="608"/>
      <c r="CK33" s="608"/>
      <c r="CL33" s="608"/>
      <c r="CM33" s="608"/>
      <c r="CN33" s="608"/>
      <c r="CO33" s="608"/>
      <c r="CP33" s="608"/>
      <c r="CQ33" s="609"/>
      <c r="CR33" s="610">
        <v>2536319</v>
      </c>
      <c r="CS33" s="642"/>
      <c r="CT33" s="642"/>
      <c r="CU33" s="642"/>
      <c r="CV33" s="642"/>
      <c r="CW33" s="642"/>
      <c r="CX33" s="642"/>
      <c r="CY33" s="643"/>
      <c r="CZ33" s="615">
        <v>40.299999999999997</v>
      </c>
      <c r="DA33" s="640"/>
      <c r="DB33" s="640"/>
      <c r="DC33" s="644"/>
      <c r="DD33" s="619">
        <v>1859848</v>
      </c>
      <c r="DE33" s="642"/>
      <c r="DF33" s="642"/>
      <c r="DG33" s="642"/>
      <c r="DH33" s="642"/>
      <c r="DI33" s="642"/>
      <c r="DJ33" s="642"/>
      <c r="DK33" s="643"/>
      <c r="DL33" s="619">
        <v>1272079</v>
      </c>
      <c r="DM33" s="642"/>
      <c r="DN33" s="642"/>
      <c r="DO33" s="642"/>
      <c r="DP33" s="642"/>
      <c r="DQ33" s="642"/>
      <c r="DR33" s="642"/>
      <c r="DS33" s="642"/>
      <c r="DT33" s="642"/>
      <c r="DU33" s="642"/>
      <c r="DV33" s="643"/>
      <c r="DW33" s="615">
        <v>39.700000000000003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107428</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735836</v>
      </c>
      <c r="CS34" s="611"/>
      <c r="CT34" s="611"/>
      <c r="CU34" s="611"/>
      <c r="CV34" s="611"/>
      <c r="CW34" s="611"/>
      <c r="CX34" s="611"/>
      <c r="CY34" s="612"/>
      <c r="CZ34" s="615">
        <v>11.7</v>
      </c>
      <c r="DA34" s="640"/>
      <c r="DB34" s="640"/>
      <c r="DC34" s="644"/>
      <c r="DD34" s="619">
        <v>584839</v>
      </c>
      <c r="DE34" s="611"/>
      <c r="DF34" s="611"/>
      <c r="DG34" s="611"/>
      <c r="DH34" s="611"/>
      <c r="DI34" s="611"/>
      <c r="DJ34" s="611"/>
      <c r="DK34" s="612"/>
      <c r="DL34" s="619">
        <v>422758</v>
      </c>
      <c r="DM34" s="611"/>
      <c r="DN34" s="611"/>
      <c r="DO34" s="611"/>
      <c r="DP34" s="611"/>
      <c r="DQ34" s="611"/>
      <c r="DR34" s="611"/>
      <c r="DS34" s="611"/>
      <c r="DT34" s="611"/>
      <c r="DU34" s="611"/>
      <c r="DV34" s="612"/>
      <c r="DW34" s="615">
        <v>13.2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155869</v>
      </c>
      <c r="S35" s="611"/>
      <c r="T35" s="611"/>
      <c r="U35" s="611"/>
      <c r="V35" s="611"/>
      <c r="W35" s="611"/>
      <c r="X35" s="611"/>
      <c r="Y35" s="612"/>
      <c r="Z35" s="613">
        <v>2.2999999999999998</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96271</v>
      </c>
      <c r="CS35" s="642"/>
      <c r="CT35" s="642"/>
      <c r="CU35" s="642"/>
      <c r="CV35" s="642"/>
      <c r="CW35" s="642"/>
      <c r="CX35" s="642"/>
      <c r="CY35" s="643"/>
      <c r="CZ35" s="615">
        <v>1.5</v>
      </c>
      <c r="DA35" s="640"/>
      <c r="DB35" s="640"/>
      <c r="DC35" s="644"/>
      <c r="DD35" s="619">
        <v>73833</v>
      </c>
      <c r="DE35" s="642"/>
      <c r="DF35" s="642"/>
      <c r="DG35" s="642"/>
      <c r="DH35" s="642"/>
      <c r="DI35" s="642"/>
      <c r="DJ35" s="642"/>
      <c r="DK35" s="643"/>
      <c r="DL35" s="619">
        <v>48795</v>
      </c>
      <c r="DM35" s="642"/>
      <c r="DN35" s="642"/>
      <c r="DO35" s="642"/>
      <c r="DP35" s="642"/>
      <c r="DQ35" s="642"/>
      <c r="DR35" s="642"/>
      <c r="DS35" s="642"/>
      <c r="DT35" s="642"/>
      <c r="DU35" s="642"/>
      <c r="DV35" s="643"/>
      <c r="DW35" s="615">
        <v>1.5</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274403</v>
      </c>
      <c r="S36" s="611"/>
      <c r="T36" s="611"/>
      <c r="U36" s="611"/>
      <c r="V36" s="611"/>
      <c r="W36" s="611"/>
      <c r="X36" s="611"/>
      <c r="Y36" s="612"/>
      <c r="Z36" s="613">
        <v>4.0999999999999996</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520339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6131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1140108</v>
      </c>
      <c r="CS36" s="611"/>
      <c r="CT36" s="611"/>
      <c r="CU36" s="611"/>
      <c r="CV36" s="611"/>
      <c r="CW36" s="611"/>
      <c r="CX36" s="611"/>
      <c r="CY36" s="612"/>
      <c r="CZ36" s="615">
        <v>18.100000000000001</v>
      </c>
      <c r="DA36" s="640"/>
      <c r="DB36" s="640"/>
      <c r="DC36" s="644"/>
      <c r="DD36" s="619">
        <v>813496</v>
      </c>
      <c r="DE36" s="611"/>
      <c r="DF36" s="611"/>
      <c r="DG36" s="611"/>
      <c r="DH36" s="611"/>
      <c r="DI36" s="611"/>
      <c r="DJ36" s="611"/>
      <c r="DK36" s="612"/>
      <c r="DL36" s="619">
        <v>546033</v>
      </c>
      <c r="DM36" s="611"/>
      <c r="DN36" s="611"/>
      <c r="DO36" s="611"/>
      <c r="DP36" s="611"/>
      <c r="DQ36" s="611"/>
      <c r="DR36" s="611"/>
      <c r="DS36" s="611"/>
      <c r="DT36" s="611"/>
      <c r="DU36" s="611"/>
      <c r="DV36" s="612"/>
      <c r="DW36" s="615">
        <v>17.100000000000001</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69443</v>
      </c>
      <c r="S37" s="611"/>
      <c r="T37" s="611"/>
      <c r="U37" s="611"/>
      <c r="V37" s="611"/>
      <c r="W37" s="611"/>
      <c r="X37" s="611"/>
      <c r="Y37" s="612"/>
      <c r="Z37" s="613">
        <v>1</v>
      </c>
      <c r="AA37" s="613"/>
      <c r="AB37" s="613"/>
      <c r="AC37" s="613"/>
      <c r="AD37" s="614">
        <v>171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217701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6131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232644</v>
      </c>
      <c r="CS37" s="642"/>
      <c r="CT37" s="642"/>
      <c r="CU37" s="642"/>
      <c r="CV37" s="642"/>
      <c r="CW37" s="642"/>
      <c r="CX37" s="642"/>
      <c r="CY37" s="643"/>
      <c r="CZ37" s="615">
        <v>3.7</v>
      </c>
      <c r="DA37" s="640"/>
      <c r="DB37" s="640"/>
      <c r="DC37" s="644"/>
      <c r="DD37" s="619">
        <v>232644</v>
      </c>
      <c r="DE37" s="642"/>
      <c r="DF37" s="642"/>
      <c r="DG37" s="642"/>
      <c r="DH37" s="642"/>
      <c r="DI37" s="642"/>
      <c r="DJ37" s="642"/>
      <c r="DK37" s="643"/>
      <c r="DL37" s="619">
        <v>197729</v>
      </c>
      <c r="DM37" s="642"/>
      <c r="DN37" s="642"/>
      <c r="DO37" s="642"/>
      <c r="DP37" s="642"/>
      <c r="DQ37" s="642"/>
      <c r="DR37" s="642"/>
      <c r="DS37" s="642"/>
      <c r="DT37" s="642"/>
      <c r="DU37" s="642"/>
      <c r="DV37" s="643"/>
      <c r="DW37" s="615">
        <v>6.2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369084</v>
      </c>
      <c r="S38" s="611"/>
      <c r="T38" s="611"/>
      <c r="U38" s="611"/>
      <c r="V38" s="611"/>
      <c r="W38" s="611"/>
      <c r="X38" s="611"/>
      <c r="Y38" s="612"/>
      <c r="Z38" s="613">
        <v>5.5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12530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606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302638</v>
      </c>
      <c r="CS38" s="611"/>
      <c r="CT38" s="611"/>
      <c r="CU38" s="611"/>
      <c r="CV38" s="611"/>
      <c r="CW38" s="611"/>
      <c r="CX38" s="611"/>
      <c r="CY38" s="612"/>
      <c r="CZ38" s="615">
        <v>4.8</v>
      </c>
      <c r="DA38" s="640"/>
      <c r="DB38" s="640"/>
      <c r="DC38" s="644"/>
      <c r="DD38" s="619">
        <v>237385</v>
      </c>
      <c r="DE38" s="611"/>
      <c r="DF38" s="611"/>
      <c r="DG38" s="611"/>
      <c r="DH38" s="611"/>
      <c r="DI38" s="611"/>
      <c r="DJ38" s="611"/>
      <c r="DK38" s="612"/>
      <c r="DL38" s="619">
        <v>229412</v>
      </c>
      <c r="DM38" s="611"/>
      <c r="DN38" s="611"/>
      <c r="DO38" s="611"/>
      <c r="DP38" s="611"/>
      <c r="DQ38" s="611"/>
      <c r="DR38" s="611"/>
      <c r="DS38" s="611"/>
      <c r="DT38" s="611"/>
      <c r="DU38" s="611"/>
      <c r="DV38" s="612"/>
      <c r="DW38" s="615">
        <v>7.2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10217</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891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231243</v>
      </c>
      <c r="CS39" s="642"/>
      <c r="CT39" s="642"/>
      <c r="CU39" s="642"/>
      <c r="CV39" s="642"/>
      <c r="CW39" s="642"/>
      <c r="CX39" s="642"/>
      <c r="CY39" s="643"/>
      <c r="CZ39" s="615">
        <v>3.7</v>
      </c>
      <c r="DA39" s="640"/>
      <c r="DB39" s="640"/>
      <c r="DC39" s="644"/>
      <c r="DD39" s="619">
        <v>124854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11484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30223</v>
      </c>
      <c r="CS40" s="611"/>
      <c r="CT40" s="611"/>
      <c r="CU40" s="611"/>
      <c r="CV40" s="611"/>
      <c r="CW40" s="611"/>
      <c r="CX40" s="611"/>
      <c r="CY40" s="612"/>
      <c r="CZ40" s="615">
        <v>0.5</v>
      </c>
      <c r="DA40" s="640"/>
      <c r="DB40" s="640"/>
      <c r="DC40" s="644"/>
      <c r="DD40" s="619">
        <v>25441</v>
      </c>
      <c r="DE40" s="611"/>
      <c r="DF40" s="611"/>
      <c r="DG40" s="611"/>
      <c r="DH40" s="611"/>
      <c r="DI40" s="611"/>
      <c r="DJ40" s="611"/>
      <c r="DK40" s="612"/>
      <c r="DL40" s="619">
        <v>25081</v>
      </c>
      <c r="DM40" s="611"/>
      <c r="DN40" s="611"/>
      <c r="DO40" s="611"/>
      <c r="DP40" s="611"/>
      <c r="DQ40" s="611"/>
      <c r="DR40" s="611"/>
      <c r="DS40" s="611"/>
      <c r="DT40" s="611"/>
      <c r="DU40" s="611"/>
      <c r="DV40" s="612"/>
      <c r="DW40" s="615">
        <v>0.8</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6715455</v>
      </c>
      <c r="S41" s="683"/>
      <c r="T41" s="683"/>
      <c r="U41" s="683"/>
      <c r="V41" s="683"/>
      <c r="W41" s="683"/>
      <c r="X41" s="683"/>
      <c r="Y41" s="687"/>
      <c r="Z41" s="688">
        <v>100</v>
      </c>
      <c r="AA41" s="688"/>
      <c r="AB41" s="688"/>
      <c r="AC41" s="688"/>
      <c r="AD41" s="689">
        <v>3190950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50109</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229782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536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1974460</v>
      </c>
      <c r="CS42" s="642"/>
      <c r="CT42" s="642"/>
      <c r="CU42" s="642"/>
      <c r="CV42" s="642"/>
      <c r="CW42" s="642"/>
      <c r="CX42" s="642"/>
      <c r="CY42" s="643"/>
      <c r="CZ42" s="615">
        <v>31.4</v>
      </c>
      <c r="DA42" s="640"/>
      <c r="DB42" s="640"/>
      <c r="DC42" s="644"/>
      <c r="DD42" s="619">
        <v>322348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38664</v>
      </c>
      <c r="CS43" s="642"/>
      <c r="CT43" s="642"/>
      <c r="CU43" s="642"/>
      <c r="CV43" s="642"/>
      <c r="CW43" s="642"/>
      <c r="CX43" s="642"/>
      <c r="CY43" s="643"/>
      <c r="CZ43" s="615">
        <v>0.6</v>
      </c>
      <c r="DA43" s="640"/>
      <c r="DB43" s="640"/>
      <c r="DC43" s="644"/>
      <c r="DD43" s="619">
        <v>38664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722850</v>
      </c>
      <c r="CS44" s="611"/>
      <c r="CT44" s="611"/>
      <c r="CU44" s="611"/>
      <c r="CV44" s="611"/>
      <c r="CW44" s="611"/>
      <c r="CX44" s="611"/>
      <c r="CY44" s="612"/>
      <c r="CZ44" s="615">
        <v>11.5</v>
      </c>
      <c r="DA44" s="616"/>
      <c r="DB44" s="616"/>
      <c r="DC44" s="622"/>
      <c r="DD44" s="619">
        <v>196939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378567</v>
      </c>
      <c r="CS45" s="642"/>
      <c r="CT45" s="642"/>
      <c r="CU45" s="642"/>
      <c r="CV45" s="642"/>
      <c r="CW45" s="642"/>
      <c r="CX45" s="642"/>
      <c r="CY45" s="643"/>
      <c r="CZ45" s="615">
        <v>6</v>
      </c>
      <c r="DA45" s="640"/>
      <c r="DB45" s="640"/>
      <c r="DC45" s="644"/>
      <c r="DD45" s="619">
        <v>24841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318383</v>
      </c>
      <c r="CS46" s="611"/>
      <c r="CT46" s="611"/>
      <c r="CU46" s="611"/>
      <c r="CV46" s="611"/>
      <c r="CW46" s="611"/>
      <c r="CX46" s="611"/>
      <c r="CY46" s="612"/>
      <c r="CZ46" s="615">
        <v>5.0999999999999996</v>
      </c>
      <c r="DA46" s="616"/>
      <c r="DB46" s="616"/>
      <c r="DC46" s="622"/>
      <c r="DD46" s="619">
        <v>160998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1251610</v>
      </c>
      <c r="CS47" s="642"/>
      <c r="CT47" s="642"/>
      <c r="CU47" s="642"/>
      <c r="CV47" s="642"/>
      <c r="CW47" s="642"/>
      <c r="CX47" s="642"/>
      <c r="CY47" s="643"/>
      <c r="CZ47" s="615">
        <v>19.899999999999999</v>
      </c>
      <c r="DA47" s="640"/>
      <c r="DB47" s="640"/>
      <c r="DC47" s="644"/>
      <c r="DD47" s="619">
        <v>125409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6289343</v>
      </c>
      <c r="CS49" s="669"/>
      <c r="CT49" s="669"/>
      <c r="CU49" s="669"/>
      <c r="CV49" s="669"/>
      <c r="CW49" s="669"/>
      <c r="CX49" s="669"/>
      <c r="CY49" s="698"/>
      <c r="CZ49" s="690">
        <v>100</v>
      </c>
      <c r="DA49" s="699"/>
      <c r="DB49" s="699"/>
      <c r="DC49" s="700"/>
      <c r="DD49" s="701">
        <v>3744698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5BvFnzONGBF7OuEmlyxF5lOdSe0RfD7hjaQJxhV3B2Ft03USgGf+otjleQXDNlHHIZ6tJeMHz4FyLreaB6/5w==" saltValue="dCEmE2MCohI3wMzYEqaY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6705</v>
      </c>
      <c r="R7" s="740"/>
      <c r="S7" s="740"/>
      <c r="T7" s="740"/>
      <c r="U7" s="740"/>
      <c r="V7" s="740">
        <v>6279</v>
      </c>
      <c r="W7" s="740"/>
      <c r="X7" s="740"/>
      <c r="Y7" s="740"/>
      <c r="Z7" s="740"/>
      <c r="AA7" s="740">
        <v>426</v>
      </c>
      <c r="AB7" s="740"/>
      <c r="AC7" s="740"/>
      <c r="AD7" s="740"/>
      <c r="AE7" s="741"/>
      <c r="AF7" s="742">
        <v>57</v>
      </c>
      <c r="AG7" s="743"/>
      <c r="AH7" s="743"/>
      <c r="AI7" s="743"/>
      <c r="AJ7" s="744"/>
      <c r="AK7" s="745">
        <v>150</v>
      </c>
      <c r="AL7" s="746"/>
      <c r="AM7" s="746"/>
      <c r="AN7" s="746"/>
      <c r="AO7" s="746"/>
      <c r="AP7" s="746">
        <v>6766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562</v>
      </c>
      <c r="BT7" s="734"/>
      <c r="BU7" s="734"/>
      <c r="BV7" s="734"/>
      <c r="BW7" s="734"/>
      <c r="BX7" s="734"/>
      <c r="BY7" s="734"/>
      <c r="BZ7" s="734"/>
      <c r="CA7" s="734"/>
      <c r="CB7" s="734"/>
      <c r="CC7" s="734"/>
      <c r="CD7" s="734"/>
      <c r="CE7" s="734"/>
      <c r="CF7" s="734"/>
      <c r="CG7" s="749"/>
      <c r="CH7" s="730">
        <v>11</v>
      </c>
      <c r="CI7" s="731"/>
      <c r="CJ7" s="731"/>
      <c r="CK7" s="731"/>
      <c r="CL7" s="732"/>
      <c r="CM7" s="730">
        <v>31</v>
      </c>
      <c r="CN7" s="731"/>
      <c r="CO7" s="731"/>
      <c r="CP7" s="731"/>
      <c r="CQ7" s="732"/>
      <c r="CR7" s="730">
        <v>12</v>
      </c>
      <c r="CS7" s="731"/>
      <c r="CT7" s="731"/>
      <c r="CU7" s="731"/>
      <c r="CV7" s="732"/>
      <c r="CW7" s="730">
        <v>1</v>
      </c>
      <c r="CX7" s="731"/>
      <c r="CY7" s="731"/>
      <c r="CZ7" s="731"/>
      <c r="DA7" s="732"/>
      <c r="DB7" s="730" t="s">
        <v>550</v>
      </c>
      <c r="DC7" s="731"/>
      <c r="DD7" s="731"/>
      <c r="DE7" s="731"/>
      <c r="DF7" s="732"/>
      <c r="DG7" s="730" t="s">
        <v>550</v>
      </c>
      <c r="DH7" s="731"/>
      <c r="DI7" s="731"/>
      <c r="DJ7" s="731"/>
      <c r="DK7" s="732"/>
      <c r="DL7" s="730" t="s">
        <v>550</v>
      </c>
      <c r="DM7" s="731"/>
      <c r="DN7" s="731"/>
      <c r="DO7" s="731"/>
      <c r="DP7" s="732"/>
      <c r="DQ7" s="730" t="s">
        <v>550</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14</v>
      </c>
      <c r="R8" s="771"/>
      <c r="S8" s="771"/>
      <c r="T8" s="771"/>
      <c r="U8" s="771"/>
      <c r="V8" s="771">
        <v>14</v>
      </c>
      <c r="W8" s="771"/>
      <c r="X8" s="771"/>
      <c r="Y8" s="771"/>
      <c r="Z8" s="771"/>
      <c r="AA8" s="771">
        <v>0</v>
      </c>
      <c r="AB8" s="771"/>
      <c r="AC8" s="771"/>
      <c r="AD8" s="771"/>
      <c r="AE8" s="772"/>
      <c r="AF8" s="773">
        <v>0</v>
      </c>
      <c r="AG8" s="774"/>
      <c r="AH8" s="774"/>
      <c r="AI8" s="774"/>
      <c r="AJ8" s="775"/>
      <c r="AK8" s="756">
        <v>10</v>
      </c>
      <c r="AL8" s="757"/>
      <c r="AM8" s="757"/>
      <c r="AN8" s="757"/>
      <c r="AO8" s="757"/>
      <c r="AP8" s="757" t="s">
        <v>550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10</v>
      </c>
      <c r="CI8" s="764"/>
      <c r="CJ8" s="764"/>
      <c r="CK8" s="764"/>
      <c r="CL8" s="765"/>
      <c r="CM8" s="763">
        <v>55</v>
      </c>
      <c r="CN8" s="764"/>
      <c r="CO8" s="764"/>
      <c r="CP8" s="764"/>
      <c r="CQ8" s="765"/>
      <c r="CR8" s="763">
        <v>50</v>
      </c>
      <c r="CS8" s="764"/>
      <c r="CT8" s="764"/>
      <c r="CU8" s="764"/>
      <c r="CV8" s="765"/>
      <c r="CW8" s="763">
        <v>22</v>
      </c>
      <c r="CX8" s="764"/>
      <c r="CY8" s="764"/>
      <c r="CZ8" s="764"/>
      <c r="DA8" s="765"/>
      <c r="DB8" s="763" t="s">
        <v>550</v>
      </c>
      <c r="DC8" s="764"/>
      <c r="DD8" s="764"/>
      <c r="DE8" s="764"/>
      <c r="DF8" s="765"/>
      <c r="DG8" s="763" t="s">
        <v>550</v>
      </c>
      <c r="DH8" s="764"/>
      <c r="DI8" s="764"/>
      <c r="DJ8" s="764"/>
      <c r="DK8" s="765"/>
      <c r="DL8" s="763" t="s">
        <v>550</v>
      </c>
      <c r="DM8" s="764"/>
      <c r="DN8" s="764"/>
      <c r="DO8" s="764"/>
      <c r="DP8" s="765"/>
      <c r="DQ8" s="763" t="s">
        <v>550</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560</v>
      </c>
      <c r="BT9" s="761"/>
      <c r="BU9" s="761"/>
      <c r="BV9" s="761"/>
      <c r="BW9" s="761"/>
      <c r="BX9" s="761"/>
      <c r="BY9" s="761"/>
      <c r="BZ9" s="761"/>
      <c r="CA9" s="761"/>
      <c r="CB9" s="761"/>
      <c r="CC9" s="761"/>
      <c r="CD9" s="761"/>
      <c r="CE9" s="761"/>
      <c r="CF9" s="761"/>
      <c r="CG9" s="762"/>
      <c r="CH9" s="763">
        <v>-71</v>
      </c>
      <c r="CI9" s="764"/>
      <c r="CJ9" s="764"/>
      <c r="CK9" s="764"/>
      <c r="CL9" s="765"/>
      <c r="CM9" s="763">
        <v>-12619</v>
      </c>
      <c r="CN9" s="764"/>
      <c r="CO9" s="764"/>
      <c r="CP9" s="764"/>
      <c r="CQ9" s="765"/>
      <c r="CR9" s="763">
        <v>0</v>
      </c>
      <c r="CS9" s="764"/>
      <c r="CT9" s="764"/>
      <c r="CU9" s="764"/>
      <c r="CV9" s="765"/>
      <c r="CW9" s="763" t="s">
        <v>550</v>
      </c>
      <c r="CX9" s="764"/>
      <c r="CY9" s="764"/>
      <c r="CZ9" s="764"/>
      <c r="DA9" s="765"/>
      <c r="DB9" s="763">
        <v>24</v>
      </c>
      <c r="DC9" s="764"/>
      <c r="DD9" s="764"/>
      <c r="DE9" s="764"/>
      <c r="DF9" s="765"/>
      <c r="DG9" s="763" t="s">
        <v>550</v>
      </c>
      <c r="DH9" s="764"/>
      <c r="DI9" s="764"/>
      <c r="DJ9" s="764"/>
      <c r="DK9" s="765"/>
      <c r="DL9" s="763" t="s">
        <v>550</v>
      </c>
      <c r="DM9" s="764"/>
      <c r="DN9" s="764"/>
      <c r="DO9" s="764"/>
      <c r="DP9" s="765"/>
      <c r="DQ9" s="763" t="s">
        <v>550</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6715</v>
      </c>
      <c r="R23" s="780"/>
      <c r="S23" s="780"/>
      <c r="T23" s="780"/>
      <c r="U23" s="780"/>
      <c r="V23" s="780">
        <v>6289</v>
      </c>
      <c r="W23" s="780"/>
      <c r="X23" s="780"/>
      <c r="Y23" s="780"/>
      <c r="Z23" s="780"/>
      <c r="AA23" s="780">
        <v>426</v>
      </c>
      <c r="AB23" s="780"/>
      <c r="AC23" s="780"/>
      <c r="AD23" s="780"/>
      <c r="AE23" s="781"/>
      <c r="AF23" s="782">
        <v>57</v>
      </c>
      <c r="AG23" s="780"/>
      <c r="AH23" s="780"/>
      <c r="AI23" s="780"/>
      <c r="AJ23" s="783"/>
      <c r="AK23" s="784"/>
      <c r="AL23" s="785"/>
      <c r="AM23" s="785"/>
      <c r="AN23" s="785"/>
      <c r="AO23" s="785"/>
      <c r="AP23" s="780">
        <v>6766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660</v>
      </c>
      <c r="R28" s="810"/>
      <c r="S28" s="810"/>
      <c r="T28" s="810"/>
      <c r="U28" s="810"/>
      <c r="V28" s="810">
        <v>654</v>
      </c>
      <c r="W28" s="810"/>
      <c r="X28" s="810"/>
      <c r="Y28" s="810"/>
      <c r="Z28" s="810"/>
      <c r="AA28" s="810">
        <v>6</v>
      </c>
      <c r="AB28" s="810"/>
      <c r="AC28" s="810"/>
      <c r="AD28" s="810"/>
      <c r="AE28" s="811"/>
      <c r="AF28" s="812">
        <v>6</v>
      </c>
      <c r="AG28" s="810"/>
      <c r="AH28" s="810"/>
      <c r="AI28" s="810"/>
      <c r="AJ28" s="813"/>
      <c r="AK28" s="814">
        <v>51</v>
      </c>
      <c r="AL28" s="815"/>
      <c r="AM28" s="815"/>
      <c r="AN28" s="815"/>
      <c r="AO28" s="815"/>
      <c r="AP28" s="815" t="s">
        <v>550</v>
      </c>
      <c r="AQ28" s="815"/>
      <c r="AR28" s="815"/>
      <c r="AS28" s="815"/>
      <c r="AT28" s="815"/>
      <c r="AU28" s="815" t="s">
        <v>550</v>
      </c>
      <c r="AV28" s="815"/>
      <c r="AW28" s="815"/>
      <c r="AX28" s="815"/>
      <c r="AY28" s="815"/>
      <c r="AZ28" s="815" t="s">
        <v>550</v>
      </c>
      <c r="BA28" s="815"/>
      <c r="BB28" s="815"/>
      <c r="BC28" s="815"/>
      <c r="BD28" s="815"/>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700</v>
      </c>
      <c r="R29" s="771"/>
      <c r="S29" s="771"/>
      <c r="T29" s="771"/>
      <c r="U29" s="771"/>
      <c r="V29" s="771">
        <v>682</v>
      </c>
      <c r="W29" s="771"/>
      <c r="X29" s="771"/>
      <c r="Y29" s="771"/>
      <c r="Z29" s="771"/>
      <c r="AA29" s="771">
        <v>18</v>
      </c>
      <c r="AB29" s="771"/>
      <c r="AC29" s="771"/>
      <c r="AD29" s="771"/>
      <c r="AE29" s="772"/>
      <c r="AF29" s="773">
        <v>18</v>
      </c>
      <c r="AG29" s="774"/>
      <c r="AH29" s="774"/>
      <c r="AI29" s="774"/>
      <c r="AJ29" s="775"/>
      <c r="AK29" s="819">
        <v>115</v>
      </c>
      <c r="AL29" s="816"/>
      <c r="AM29" s="816"/>
      <c r="AN29" s="816"/>
      <c r="AO29" s="816"/>
      <c r="AP29" s="816" t="s">
        <v>550</v>
      </c>
      <c r="AQ29" s="816"/>
      <c r="AR29" s="816"/>
      <c r="AS29" s="816"/>
      <c r="AT29" s="816"/>
      <c r="AU29" s="816" t="s">
        <v>550</v>
      </c>
      <c r="AV29" s="816"/>
      <c r="AW29" s="816"/>
      <c r="AX29" s="816"/>
      <c r="AY29" s="816"/>
      <c r="AZ29" s="816" t="s">
        <v>550</v>
      </c>
      <c r="BA29" s="816"/>
      <c r="BB29" s="816"/>
      <c r="BC29" s="816"/>
      <c r="BD29" s="816"/>
      <c r="BE29" s="817"/>
      <c r="BF29" s="817"/>
      <c r="BG29" s="817"/>
      <c r="BH29" s="817"/>
      <c r="BI29" s="818"/>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0</v>
      </c>
      <c r="R30" s="771"/>
      <c r="S30" s="771"/>
      <c r="T30" s="771"/>
      <c r="U30" s="771"/>
      <c r="V30" s="771">
        <v>0</v>
      </c>
      <c r="W30" s="771"/>
      <c r="X30" s="771"/>
      <c r="Y30" s="771"/>
      <c r="Z30" s="771"/>
      <c r="AA30" s="771">
        <v>0</v>
      </c>
      <c r="AB30" s="771"/>
      <c r="AC30" s="771"/>
      <c r="AD30" s="771"/>
      <c r="AE30" s="772"/>
      <c r="AF30" s="773">
        <v>0</v>
      </c>
      <c r="AG30" s="774"/>
      <c r="AH30" s="774"/>
      <c r="AI30" s="774"/>
      <c r="AJ30" s="775"/>
      <c r="AK30" s="819" t="s">
        <v>550</v>
      </c>
      <c r="AL30" s="816"/>
      <c r="AM30" s="816"/>
      <c r="AN30" s="816"/>
      <c r="AO30" s="816"/>
      <c r="AP30" s="816" t="s">
        <v>550</v>
      </c>
      <c r="AQ30" s="816"/>
      <c r="AR30" s="816"/>
      <c r="AS30" s="816"/>
      <c r="AT30" s="816"/>
      <c r="AU30" s="816" t="s">
        <v>550</v>
      </c>
      <c r="AV30" s="816"/>
      <c r="AW30" s="816"/>
      <c r="AX30" s="816"/>
      <c r="AY30" s="816"/>
      <c r="AZ30" s="816" t="s">
        <v>550</v>
      </c>
      <c r="BA30" s="816"/>
      <c r="BB30" s="816"/>
      <c r="BC30" s="816"/>
      <c r="BD30" s="816"/>
      <c r="BE30" s="817"/>
      <c r="BF30" s="817"/>
      <c r="BG30" s="817"/>
      <c r="BH30" s="817"/>
      <c r="BI30" s="818"/>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57</v>
      </c>
      <c r="R31" s="771"/>
      <c r="S31" s="771"/>
      <c r="T31" s="771"/>
      <c r="U31" s="771"/>
      <c r="V31" s="771">
        <v>57</v>
      </c>
      <c r="W31" s="771"/>
      <c r="X31" s="771"/>
      <c r="Y31" s="771"/>
      <c r="Z31" s="771"/>
      <c r="AA31" s="771">
        <v>0</v>
      </c>
      <c r="AB31" s="771"/>
      <c r="AC31" s="771"/>
      <c r="AD31" s="771"/>
      <c r="AE31" s="772"/>
      <c r="AF31" s="773">
        <v>0</v>
      </c>
      <c r="AG31" s="774"/>
      <c r="AH31" s="774"/>
      <c r="AI31" s="774"/>
      <c r="AJ31" s="775"/>
      <c r="AK31" s="819">
        <v>23</v>
      </c>
      <c r="AL31" s="816"/>
      <c r="AM31" s="816"/>
      <c r="AN31" s="816"/>
      <c r="AO31" s="816"/>
      <c r="AP31" s="816" t="s">
        <v>550</v>
      </c>
      <c r="AQ31" s="816"/>
      <c r="AR31" s="816"/>
      <c r="AS31" s="816"/>
      <c r="AT31" s="816"/>
      <c r="AU31" s="816" t="s">
        <v>550</v>
      </c>
      <c r="AV31" s="816"/>
      <c r="AW31" s="816"/>
      <c r="AX31" s="816"/>
      <c r="AY31" s="816"/>
      <c r="AZ31" s="816" t="s">
        <v>550</v>
      </c>
      <c r="BA31" s="816"/>
      <c r="BB31" s="816"/>
      <c r="BC31" s="816"/>
      <c r="BD31" s="816"/>
      <c r="BE31" s="817"/>
      <c r="BF31" s="817"/>
      <c r="BG31" s="817"/>
      <c r="BH31" s="817"/>
      <c r="BI31" s="818"/>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702</v>
      </c>
      <c r="R32" s="771"/>
      <c r="S32" s="771"/>
      <c r="T32" s="771"/>
      <c r="U32" s="771"/>
      <c r="V32" s="771">
        <v>712</v>
      </c>
      <c r="W32" s="771"/>
      <c r="X32" s="771"/>
      <c r="Y32" s="771"/>
      <c r="Z32" s="771"/>
      <c r="AA32" s="771">
        <v>-10</v>
      </c>
      <c r="AB32" s="771"/>
      <c r="AC32" s="771"/>
      <c r="AD32" s="771"/>
      <c r="AE32" s="772"/>
      <c r="AF32" s="773">
        <v>379</v>
      </c>
      <c r="AG32" s="774"/>
      <c r="AH32" s="774"/>
      <c r="AI32" s="774"/>
      <c r="AJ32" s="775"/>
      <c r="AK32" s="819">
        <v>218</v>
      </c>
      <c r="AL32" s="816"/>
      <c r="AM32" s="816"/>
      <c r="AN32" s="816"/>
      <c r="AO32" s="816"/>
      <c r="AP32" s="816">
        <v>313</v>
      </c>
      <c r="AQ32" s="816"/>
      <c r="AR32" s="816"/>
      <c r="AS32" s="816"/>
      <c r="AT32" s="816"/>
      <c r="AU32" s="816">
        <v>227</v>
      </c>
      <c r="AV32" s="816"/>
      <c r="AW32" s="816"/>
      <c r="AX32" s="816"/>
      <c r="AY32" s="816"/>
      <c r="AZ32" s="816" t="s">
        <v>550</v>
      </c>
      <c r="BA32" s="816"/>
      <c r="BB32" s="816"/>
      <c r="BC32" s="816"/>
      <c r="BD32" s="816"/>
      <c r="BE32" s="817" t="s">
        <v>394</v>
      </c>
      <c r="BF32" s="817"/>
      <c r="BG32" s="817"/>
      <c r="BH32" s="817"/>
      <c r="BI32" s="818"/>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77</v>
      </c>
      <c r="R33" s="771"/>
      <c r="S33" s="771"/>
      <c r="T33" s="771"/>
      <c r="U33" s="771"/>
      <c r="V33" s="771">
        <v>54</v>
      </c>
      <c r="W33" s="771"/>
      <c r="X33" s="771"/>
      <c r="Y33" s="771"/>
      <c r="Z33" s="771"/>
      <c r="AA33" s="771">
        <v>23</v>
      </c>
      <c r="AB33" s="771"/>
      <c r="AC33" s="771"/>
      <c r="AD33" s="771"/>
      <c r="AE33" s="772"/>
      <c r="AF33" s="773">
        <v>23</v>
      </c>
      <c r="AG33" s="774"/>
      <c r="AH33" s="774"/>
      <c r="AI33" s="774"/>
      <c r="AJ33" s="775"/>
      <c r="AK33" s="819">
        <v>13</v>
      </c>
      <c r="AL33" s="816"/>
      <c r="AM33" s="816"/>
      <c r="AN33" s="816"/>
      <c r="AO33" s="816"/>
      <c r="AP33" s="816">
        <v>213</v>
      </c>
      <c r="AQ33" s="816"/>
      <c r="AR33" s="816"/>
      <c r="AS33" s="816"/>
      <c r="AT33" s="816"/>
      <c r="AU33" s="816">
        <v>126</v>
      </c>
      <c r="AV33" s="816"/>
      <c r="AW33" s="816"/>
      <c r="AX33" s="816"/>
      <c r="AY33" s="816"/>
      <c r="AZ33" s="816" t="s">
        <v>550</v>
      </c>
      <c r="BA33" s="816"/>
      <c r="BB33" s="816"/>
      <c r="BC33" s="816"/>
      <c r="BD33" s="816"/>
      <c r="BE33" s="817" t="s">
        <v>396</v>
      </c>
      <c r="BF33" s="817"/>
      <c r="BG33" s="817"/>
      <c r="BH33" s="817"/>
      <c r="BI33" s="818"/>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397</v>
      </c>
      <c r="C34" s="768"/>
      <c r="D34" s="768"/>
      <c r="E34" s="768"/>
      <c r="F34" s="768"/>
      <c r="G34" s="768"/>
      <c r="H34" s="768"/>
      <c r="I34" s="768"/>
      <c r="J34" s="768"/>
      <c r="K34" s="768"/>
      <c r="L34" s="768"/>
      <c r="M34" s="768"/>
      <c r="N34" s="768"/>
      <c r="O34" s="768"/>
      <c r="P34" s="769"/>
      <c r="Q34" s="770">
        <v>23</v>
      </c>
      <c r="R34" s="771"/>
      <c r="S34" s="771"/>
      <c r="T34" s="771"/>
      <c r="U34" s="771"/>
      <c r="V34" s="771">
        <v>14</v>
      </c>
      <c r="W34" s="771"/>
      <c r="X34" s="771"/>
      <c r="Y34" s="771"/>
      <c r="Z34" s="771"/>
      <c r="AA34" s="771">
        <v>9</v>
      </c>
      <c r="AB34" s="771"/>
      <c r="AC34" s="771"/>
      <c r="AD34" s="771"/>
      <c r="AE34" s="772"/>
      <c r="AF34" s="773">
        <v>9</v>
      </c>
      <c r="AG34" s="774"/>
      <c r="AH34" s="774"/>
      <c r="AI34" s="774"/>
      <c r="AJ34" s="775"/>
      <c r="AK34" s="819">
        <v>10</v>
      </c>
      <c r="AL34" s="816"/>
      <c r="AM34" s="816"/>
      <c r="AN34" s="816"/>
      <c r="AO34" s="816"/>
      <c r="AP34" s="816">
        <v>55</v>
      </c>
      <c r="AQ34" s="816"/>
      <c r="AR34" s="816"/>
      <c r="AS34" s="816"/>
      <c r="AT34" s="816"/>
      <c r="AU34" s="816">
        <v>55</v>
      </c>
      <c r="AV34" s="816"/>
      <c r="AW34" s="816"/>
      <c r="AX34" s="816"/>
      <c r="AY34" s="816"/>
      <c r="AZ34" s="816" t="s">
        <v>550</v>
      </c>
      <c r="BA34" s="816"/>
      <c r="BB34" s="816"/>
      <c r="BC34" s="816"/>
      <c r="BD34" s="816"/>
      <c r="BE34" s="817" t="s">
        <v>396</v>
      </c>
      <c r="BF34" s="817"/>
      <c r="BG34" s="817"/>
      <c r="BH34" s="817"/>
      <c r="BI34" s="818"/>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19"/>
      <c r="AL35" s="816"/>
      <c r="AM35" s="816"/>
      <c r="AN35" s="816"/>
      <c r="AO35" s="816"/>
      <c r="AP35" s="816"/>
      <c r="AQ35" s="816"/>
      <c r="AR35" s="816"/>
      <c r="AS35" s="816"/>
      <c r="AT35" s="816"/>
      <c r="AU35" s="816"/>
      <c r="AV35" s="816"/>
      <c r="AW35" s="816"/>
      <c r="AX35" s="816"/>
      <c r="AY35" s="816"/>
      <c r="AZ35" s="820"/>
      <c r="BA35" s="820"/>
      <c r="BB35" s="820"/>
      <c r="BC35" s="820"/>
      <c r="BD35" s="820"/>
      <c r="BE35" s="817"/>
      <c r="BF35" s="817"/>
      <c r="BG35" s="817"/>
      <c r="BH35" s="817"/>
      <c r="BI35" s="818"/>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19"/>
      <c r="AL36" s="816"/>
      <c r="AM36" s="816"/>
      <c r="AN36" s="816"/>
      <c r="AO36" s="816"/>
      <c r="AP36" s="816"/>
      <c r="AQ36" s="816"/>
      <c r="AR36" s="816"/>
      <c r="AS36" s="816"/>
      <c r="AT36" s="816"/>
      <c r="AU36" s="816"/>
      <c r="AV36" s="816"/>
      <c r="AW36" s="816"/>
      <c r="AX36" s="816"/>
      <c r="AY36" s="816"/>
      <c r="AZ36" s="820"/>
      <c r="BA36" s="820"/>
      <c r="BB36" s="820"/>
      <c r="BC36" s="820"/>
      <c r="BD36" s="820"/>
      <c r="BE36" s="817"/>
      <c r="BF36" s="817"/>
      <c r="BG36" s="817"/>
      <c r="BH36" s="817"/>
      <c r="BI36" s="818"/>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19"/>
      <c r="AL37" s="816"/>
      <c r="AM37" s="816"/>
      <c r="AN37" s="816"/>
      <c r="AO37" s="816"/>
      <c r="AP37" s="816"/>
      <c r="AQ37" s="816"/>
      <c r="AR37" s="816"/>
      <c r="AS37" s="816"/>
      <c r="AT37" s="816"/>
      <c r="AU37" s="816"/>
      <c r="AV37" s="816"/>
      <c r="AW37" s="816"/>
      <c r="AX37" s="816"/>
      <c r="AY37" s="816"/>
      <c r="AZ37" s="820"/>
      <c r="BA37" s="820"/>
      <c r="BB37" s="820"/>
      <c r="BC37" s="820"/>
      <c r="BD37" s="820"/>
      <c r="BE37" s="817"/>
      <c r="BF37" s="817"/>
      <c r="BG37" s="817"/>
      <c r="BH37" s="817"/>
      <c r="BI37" s="818"/>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19"/>
      <c r="AL38" s="816"/>
      <c r="AM38" s="816"/>
      <c r="AN38" s="816"/>
      <c r="AO38" s="816"/>
      <c r="AP38" s="816"/>
      <c r="AQ38" s="816"/>
      <c r="AR38" s="816"/>
      <c r="AS38" s="816"/>
      <c r="AT38" s="816"/>
      <c r="AU38" s="816"/>
      <c r="AV38" s="816"/>
      <c r="AW38" s="816"/>
      <c r="AX38" s="816"/>
      <c r="AY38" s="816"/>
      <c r="AZ38" s="820"/>
      <c r="BA38" s="820"/>
      <c r="BB38" s="820"/>
      <c r="BC38" s="820"/>
      <c r="BD38" s="820"/>
      <c r="BE38" s="817"/>
      <c r="BF38" s="817"/>
      <c r="BG38" s="817"/>
      <c r="BH38" s="817"/>
      <c r="BI38" s="818"/>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19"/>
      <c r="AL39" s="816"/>
      <c r="AM39" s="816"/>
      <c r="AN39" s="816"/>
      <c r="AO39" s="816"/>
      <c r="AP39" s="816"/>
      <c r="AQ39" s="816"/>
      <c r="AR39" s="816"/>
      <c r="AS39" s="816"/>
      <c r="AT39" s="816"/>
      <c r="AU39" s="816"/>
      <c r="AV39" s="816"/>
      <c r="AW39" s="816"/>
      <c r="AX39" s="816"/>
      <c r="AY39" s="816"/>
      <c r="AZ39" s="820"/>
      <c r="BA39" s="820"/>
      <c r="BB39" s="820"/>
      <c r="BC39" s="820"/>
      <c r="BD39" s="820"/>
      <c r="BE39" s="817"/>
      <c r="BF39" s="817"/>
      <c r="BG39" s="817"/>
      <c r="BH39" s="817"/>
      <c r="BI39" s="818"/>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19"/>
      <c r="AL40" s="816"/>
      <c r="AM40" s="816"/>
      <c r="AN40" s="816"/>
      <c r="AO40" s="816"/>
      <c r="AP40" s="816"/>
      <c r="AQ40" s="816"/>
      <c r="AR40" s="816"/>
      <c r="AS40" s="816"/>
      <c r="AT40" s="816"/>
      <c r="AU40" s="816"/>
      <c r="AV40" s="816"/>
      <c r="AW40" s="816"/>
      <c r="AX40" s="816"/>
      <c r="AY40" s="816"/>
      <c r="AZ40" s="820"/>
      <c r="BA40" s="820"/>
      <c r="BB40" s="820"/>
      <c r="BC40" s="820"/>
      <c r="BD40" s="820"/>
      <c r="BE40" s="817"/>
      <c r="BF40" s="817"/>
      <c r="BG40" s="817"/>
      <c r="BH40" s="817"/>
      <c r="BI40" s="818"/>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19"/>
      <c r="AL41" s="816"/>
      <c r="AM41" s="816"/>
      <c r="AN41" s="816"/>
      <c r="AO41" s="816"/>
      <c r="AP41" s="816"/>
      <c r="AQ41" s="816"/>
      <c r="AR41" s="816"/>
      <c r="AS41" s="816"/>
      <c r="AT41" s="816"/>
      <c r="AU41" s="816"/>
      <c r="AV41" s="816"/>
      <c r="AW41" s="816"/>
      <c r="AX41" s="816"/>
      <c r="AY41" s="816"/>
      <c r="AZ41" s="820"/>
      <c r="BA41" s="820"/>
      <c r="BB41" s="820"/>
      <c r="BC41" s="820"/>
      <c r="BD41" s="820"/>
      <c r="BE41" s="817"/>
      <c r="BF41" s="817"/>
      <c r="BG41" s="817"/>
      <c r="BH41" s="817"/>
      <c r="BI41" s="818"/>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19"/>
      <c r="AL42" s="816"/>
      <c r="AM42" s="816"/>
      <c r="AN42" s="816"/>
      <c r="AO42" s="816"/>
      <c r="AP42" s="816"/>
      <c r="AQ42" s="816"/>
      <c r="AR42" s="816"/>
      <c r="AS42" s="816"/>
      <c r="AT42" s="816"/>
      <c r="AU42" s="816"/>
      <c r="AV42" s="816"/>
      <c r="AW42" s="816"/>
      <c r="AX42" s="816"/>
      <c r="AY42" s="816"/>
      <c r="AZ42" s="820"/>
      <c r="BA42" s="820"/>
      <c r="BB42" s="820"/>
      <c r="BC42" s="820"/>
      <c r="BD42" s="820"/>
      <c r="BE42" s="817"/>
      <c r="BF42" s="817"/>
      <c r="BG42" s="817"/>
      <c r="BH42" s="817"/>
      <c r="BI42" s="818"/>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19"/>
      <c r="AL43" s="816"/>
      <c r="AM43" s="816"/>
      <c r="AN43" s="816"/>
      <c r="AO43" s="816"/>
      <c r="AP43" s="816"/>
      <c r="AQ43" s="816"/>
      <c r="AR43" s="816"/>
      <c r="AS43" s="816"/>
      <c r="AT43" s="816"/>
      <c r="AU43" s="816"/>
      <c r="AV43" s="816"/>
      <c r="AW43" s="816"/>
      <c r="AX43" s="816"/>
      <c r="AY43" s="816"/>
      <c r="AZ43" s="820"/>
      <c r="BA43" s="820"/>
      <c r="BB43" s="820"/>
      <c r="BC43" s="820"/>
      <c r="BD43" s="820"/>
      <c r="BE43" s="817"/>
      <c r="BF43" s="817"/>
      <c r="BG43" s="817"/>
      <c r="BH43" s="817"/>
      <c r="BI43" s="818"/>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19"/>
      <c r="AL44" s="816"/>
      <c r="AM44" s="816"/>
      <c r="AN44" s="816"/>
      <c r="AO44" s="816"/>
      <c r="AP44" s="816"/>
      <c r="AQ44" s="816"/>
      <c r="AR44" s="816"/>
      <c r="AS44" s="816"/>
      <c r="AT44" s="816"/>
      <c r="AU44" s="816"/>
      <c r="AV44" s="816"/>
      <c r="AW44" s="816"/>
      <c r="AX44" s="816"/>
      <c r="AY44" s="816"/>
      <c r="AZ44" s="820"/>
      <c r="BA44" s="820"/>
      <c r="BB44" s="820"/>
      <c r="BC44" s="820"/>
      <c r="BD44" s="820"/>
      <c r="BE44" s="817"/>
      <c r="BF44" s="817"/>
      <c r="BG44" s="817"/>
      <c r="BH44" s="817"/>
      <c r="BI44" s="818"/>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19"/>
      <c r="AL45" s="816"/>
      <c r="AM45" s="816"/>
      <c r="AN45" s="816"/>
      <c r="AO45" s="816"/>
      <c r="AP45" s="816"/>
      <c r="AQ45" s="816"/>
      <c r="AR45" s="816"/>
      <c r="AS45" s="816"/>
      <c r="AT45" s="816"/>
      <c r="AU45" s="816"/>
      <c r="AV45" s="816"/>
      <c r="AW45" s="816"/>
      <c r="AX45" s="816"/>
      <c r="AY45" s="816"/>
      <c r="AZ45" s="820"/>
      <c r="BA45" s="820"/>
      <c r="BB45" s="820"/>
      <c r="BC45" s="820"/>
      <c r="BD45" s="820"/>
      <c r="BE45" s="817"/>
      <c r="BF45" s="817"/>
      <c r="BG45" s="817"/>
      <c r="BH45" s="817"/>
      <c r="BI45" s="818"/>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19"/>
      <c r="AL46" s="816"/>
      <c r="AM46" s="816"/>
      <c r="AN46" s="816"/>
      <c r="AO46" s="816"/>
      <c r="AP46" s="816"/>
      <c r="AQ46" s="816"/>
      <c r="AR46" s="816"/>
      <c r="AS46" s="816"/>
      <c r="AT46" s="816"/>
      <c r="AU46" s="816"/>
      <c r="AV46" s="816"/>
      <c r="AW46" s="816"/>
      <c r="AX46" s="816"/>
      <c r="AY46" s="816"/>
      <c r="AZ46" s="820"/>
      <c r="BA46" s="820"/>
      <c r="BB46" s="820"/>
      <c r="BC46" s="820"/>
      <c r="BD46" s="820"/>
      <c r="BE46" s="817"/>
      <c r="BF46" s="817"/>
      <c r="BG46" s="817"/>
      <c r="BH46" s="817"/>
      <c r="BI46" s="818"/>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19"/>
      <c r="AL47" s="816"/>
      <c r="AM47" s="816"/>
      <c r="AN47" s="816"/>
      <c r="AO47" s="816"/>
      <c r="AP47" s="816"/>
      <c r="AQ47" s="816"/>
      <c r="AR47" s="816"/>
      <c r="AS47" s="816"/>
      <c r="AT47" s="816"/>
      <c r="AU47" s="816"/>
      <c r="AV47" s="816"/>
      <c r="AW47" s="816"/>
      <c r="AX47" s="816"/>
      <c r="AY47" s="816"/>
      <c r="AZ47" s="820"/>
      <c r="BA47" s="820"/>
      <c r="BB47" s="820"/>
      <c r="BC47" s="820"/>
      <c r="BD47" s="820"/>
      <c r="BE47" s="817"/>
      <c r="BF47" s="817"/>
      <c r="BG47" s="817"/>
      <c r="BH47" s="817"/>
      <c r="BI47" s="818"/>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19"/>
      <c r="AL48" s="816"/>
      <c r="AM48" s="816"/>
      <c r="AN48" s="816"/>
      <c r="AO48" s="816"/>
      <c r="AP48" s="816"/>
      <c r="AQ48" s="816"/>
      <c r="AR48" s="816"/>
      <c r="AS48" s="816"/>
      <c r="AT48" s="816"/>
      <c r="AU48" s="816"/>
      <c r="AV48" s="816"/>
      <c r="AW48" s="816"/>
      <c r="AX48" s="816"/>
      <c r="AY48" s="816"/>
      <c r="AZ48" s="820"/>
      <c r="BA48" s="820"/>
      <c r="BB48" s="820"/>
      <c r="BC48" s="820"/>
      <c r="BD48" s="820"/>
      <c r="BE48" s="817"/>
      <c r="BF48" s="817"/>
      <c r="BG48" s="817"/>
      <c r="BH48" s="817"/>
      <c r="BI48" s="818"/>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19"/>
      <c r="AL49" s="816"/>
      <c r="AM49" s="816"/>
      <c r="AN49" s="816"/>
      <c r="AO49" s="816"/>
      <c r="AP49" s="816"/>
      <c r="AQ49" s="816"/>
      <c r="AR49" s="816"/>
      <c r="AS49" s="816"/>
      <c r="AT49" s="816"/>
      <c r="AU49" s="816"/>
      <c r="AV49" s="816"/>
      <c r="AW49" s="816"/>
      <c r="AX49" s="816"/>
      <c r="AY49" s="816"/>
      <c r="AZ49" s="820"/>
      <c r="BA49" s="820"/>
      <c r="BB49" s="820"/>
      <c r="BC49" s="820"/>
      <c r="BD49" s="820"/>
      <c r="BE49" s="817"/>
      <c r="BF49" s="817"/>
      <c r="BG49" s="817"/>
      <c r="BH49" s="817"/>
      <c r="BI49" s="818"/>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1"/>
      <c r="R50" s="822"/>
      <c r="S50" s="822"/>
      <c r="T50" s="822"/>
      <c r="U50" s="822"/>
      <c r="V50" s="822"/>
      <c r="W50" s="822"/>
      <c r="X50" s="822"/>
      <c r="Y50" s="822"/>
      <c r="Z50" s="822"/>
      <c r="AA50" s="822"/>
      <c r="AB50" s="822"/>
      <c r="AC50" s="822"/>
      <c r="AD50" s="822"/>
      <c r="AE50" s="823"/>
      <c r="AF50" s="773"/>
      <c r="AG50" s="774"/>
      <c r="AH50" s="774"/>
      <c r="AI50" s="774"/>
      <c r="AJ50" s="775"/>
      <c r="AK50" s="825"/>
      <c r="AL50" s="822"/>
      <c r="AM50" s="822"/>
      <c r="AN50" s="822"/>
      <c r="AO50" s="822"/>
      <c r="AP50" s="822"/>
      <c r="AQ50" s="822"/>
      <c r="AR50" s="822"/>
      <c r="AS50" s="822"/>
      <c r="AT50" s="822"/>
      <c r="AU50" s="822"/>
      <c r="AV50" s="822"/>
      <c r="AW50" s="822"/>
      <c r="AX50" s="822"/>
      <c r="AY50" s="822"/>
      <c r="AZ50" s="824"/>
      <c r="BA50" s="824"/>
      <c r="BB50" s="824"/>
      <c r="BC50" s="824"/>
      <c r="BD50" s="824"/>
      <c r="BE50" s="817"/>
      <c r="BF50" s="817"/>
      <c r="BG50" s="817"/>
      <c r="BH50" s="817"/>
      <c r="BI50" s="818"/>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1"/>
      <c r="R51" s="822"/>
      <c r="S51" s="822"/>
      <c r="T51" s="822"/>
      <c r="U51" s="822"/>
      <c r="V51" s="822"/>
      <c r="W51" s="822"/>
      <c r="X51" s="822"/>
      <c r="Y51" s="822"/>
      <c r="Z51" s="822"/>
      <c r="AA51" s="822"/>
      <c r="AB51" s="822"/>
      <c r="AC51" s="822"/>
      <c r="AD51" s="822"/>
      <c r="AE51" s="823"/>
      <c r="AF51" s="773"/>
      <c r="AG51" s="774"/>
      <c r="AH51" s="774"/>
      <c r="AI51" s="774"/>
      <c r="AJ51" s="775"/>
      <c r="AK51" s="825"/>
      <c r="AL51" s="822"/>
      <c r="AM51" s="822"/>
      <c r="AN51" s="822"/>
      <c r="AO51" s="822"/>
      <c r="AP51" s="822"/>
      <c r="AQ51" s="822"/>
      <c r="AR51" s="822"/>
      <c r="AS51" s="822"/>
      <c r="AT51" s="822"/>
      <c r="AU51" s="822"/>
      <c r="AV51" s="822"/>
      <c r="AW51" s="822"/>
      <c r="AX51" s="822"/>
      <c r="AY51" s="822"/>
      <c r="AZ51" s="824"/>
      <c r="BA51" s="824"/>
      <c r="BB51" s="824"/>
      <c r="BC51" s="824"/>
      <c r="BD51" s="824"/>
      <c r="BE51" s="817"/>
      <c r="BF51" s="817"/>
      <c r="BG51" s="817"/>
      <c r="BH51" s="817"/>
      <c r="BI51" s="818"/>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1"/>
      <c r="R52" s="822"/>
      <c r="S52" s="822"/>
      <c r="T52" s="822"/>
      <c r="U52" s="822"/>
      <c r="V52" s="822"/>
      <c r="W52" s="822"/>
      <c r="X52" s="822"/>
      <c r="Y52" s="822"/>
      <c r="Z52" s="822"/>
      <c r="AA52" s="822"/>
      <c r="AB52" s="822"/>
      <c r="AC52" s="822"/>
      <c r="AD52" s="822"/>
      <c r="AE52" s="823"/>
      <c r="AF52" s="773"/>
      <c r="AG52" s="774"/>
      <c r="AH52" s="774"/>
      <c r="AI52" s="774"/>
      <c r="AJ52" s="775"/>
      <c r="AK52" s="825"/>
      <c r="AL52" s="822"/>
      <c r="AM52" s="822"/>
      <c r="AN52" s="822"/>
      <c r="AO52" s="822"/>
      <c r="AP52" s="822"/>
      <c r="AQ52" s="822"/>
      <c r="AR52" s="822"/>
      <c r="AS52" s="822"/>
      <c r="AT52" s="822"/>
      <c r="AU52" s="822"/>
      <c r="AV52" s="822"/>
      <c r="AW52" s="822"/>
      <c r="AX52" s="822"/>
      <c r="AY52" s="822"/>
      <c r="AZ52" s="824"/>
      <c r="BA52" s="824"/>
      <c r="BB52" s="824"/>
      <c r="BC52" s="824"/>
      <c r="BD52" s="824"/>
      <c r="BE52" s="817"/>
      <c r="BF52" s="817"/>
      <c r="BG52" s="817"/>
      <c r="BH52" s="817"/>
      <c r="BI52" s="818"/>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1"/>
      <c r="R53" s="822"/>
      <c r="S53" s="822"/>
      <c r="T53" s="822"/>
      <c r="U53" s="822"/>
      <c r="V53" s="822"/>
      <c r="W53" s="822"/>
      <c r="X53" s="822"/>
      <c r="Y53" s="822"/>
      <c r="Z53" s="822"/>
      <c r="AA53" s="822"/>
      <c r="AB53" s="822"/>
      <c r="AC53" s="822"/>
      <c r="AD53" s="822"/>
      <c r="AE53" s="823"/>
      <c r="AF53" s="773"/>
      <c r="AG53" s="774"/>
      <c r="AH53" s="774"/>
      <c r="AI53" s="774"/>
      <c r="AJ53" s="775"/>
      <c r="AK53" s="825"/>
      <c r="AL53" s="822"/>
      <c r="AM53" s="822"/>
      <c r="AN53" s="822"/>
      <c r="AO53" s="822"/>
      <c r="AP53" s="822"/>
      <c r="AQ53" s="822"/>
      <c r="AR53" s="822"/>
      <c r="AS53" s="822"/>
      <c r="AT53" s="822"/>
      <c r="AU53" s="822"/>
      <c r="AV53" s="822"/>
      <c r="AW53" s="822"/>
      <c r="AX53" s="822"/>
      <c r="AY53" s="822"/>
      <c r="AZ53" s="824"/>
      <c r="BA53" s="824"/>
      <c r="BB53" s="824"/>
      <c r="BC53" s="824"/>
      <c r="BD53" s="824"/>
      <c r="BE53" s="817"/>
      <c r="BF53" s="817"/>
      <c r="BG53" s="817"/>
      <c r="BH53" s="817"/>
      <c r="BI53" s="818"/>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1"/>
      <c r="R54" s="822"/>
      <c r="S54" s="822"/>
      <c r="T54" s="822"/>
      <c r="U54" s="822"/>
      <c r="V54" s="822"/>
      <c r="W54" s="822"/>
      <c r="X54" s="822"/>
      <c r="Y54" s="822"/>
      <c r="Z54" s="822"/>
      <c r="AA54" s="822"/>
      <c r="AB54" s="822"/>
      <c r="AC54" s="822"/>
      <c r="AD54" s="822"/>
      <c r="AE54" s="823"/>
      <c r="AF54" s="773"/>
      <c r="AG54" s="774"/>
      <c r="AH54" s="774"/>
      <c r="AI54" s="774"/>
      <c r="AJ54" s="775"/>
      <c r="AK54" s="825"/>
      <c r="AL54" s="822"/>
      <c r="AM54" s="822"/>
      <c r="AN54" s="822"/>
      <c r="AO54" s="822"/>
      <c r="AP54" s="822"/>
      <c r="AQ54" s="822"/>
      <c r="AR54" s="822"/>
      <c r="AS54" s="822"/>
      <c r="AT54" s="822"/>
      <c r="AU54" s="822"/>
      <c r="AV54" s="822"/>
      <c r="AW54" s="822"/>
      <c r="AX54" s="822"/>
      <c r="AY54" s="822"/>
      <c r="AZ54" s="824"/>
      <c r="BA54" s="824"/>
      <c r="BB54" s="824"/>
      <c r="BC54" s="824"/>
      <c r="BD54" s="824"/>
      <c r="BE54" s="817"/>
      <c r="BF54" s="817"/>
      <c r="BG54" s="817"/>
      <c r="BH54" s="817"/>
      <c r="BI54" s="818"/>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1"/>
      <c r="R55" s="822"/>
      <c r="S55" s="822"/>
      <c r="T55" s="822"/>
      <c r="U55" s="822"/>
      <c r="V55" s="822"/>
      <c r="W55" s="822"/>
      <c r="X55" s="822"/>
      <c r="Y55" s="822"/>
      <c r="Z55" s="822"/>
      <c r="AA55" s="822"/>
      <c r="AB55" s="822"/>
      <c r="AC55" s="822"/>
      <c r="AD55" s="822"/>
      <c r="AE55" s="823"/>
      <c r="AF55" s="773"/>
      <c r="AG55" s="774"/>
      <c r="AH55" s="774"/>
      <c r="AI55" s="774"/>
      <c r="AJ55" s="775"/>
      <c r="AK55" s="825"/>
      <c r="AL55" s="822"/>
      <c r="AM55" s="822"/>
      <c r="AN55" s="822"/>
      <c r="AO55" s="822"/>
      <c r="AP55" s="822"/>
      <c r="AQ55" s="822"/>
      <c r="AR55" s="822"/>
      <c r="AS55" s="822"/>
      <c r="AT55" s="822"/>
      <c r="AU55" s="822"/>
      <c r="AV55" s="822"/>
      <c r="AW55" s="822"/>
      <c r="AX55" s="822"/>
      <c r="AY55" s="822"/>
      <c r="AZ55" s="824"/>
      <c r="BA55" s="824"/>
      <c r="BB55" s="824"/>
      <c r="BC55" s="824"/>
      <c r="BD55" s="824"/>
      <c r="BE55" s="817"/>
      <c r="BF55" s="817"/>
      <c r="BG55" s="817"/>
      <c r="BH55" s="817"/>
      <c r="BI55" s="818"/>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1"/>
      <c r="R56" s="822"/>
      <c r="S56" s="822"/>
      <c r="T56" s="822"/>
      <c r="U56" s="822"/>
      <c r="V56" s="822"/>
      <c r="W56" s="822"/>
      <c r="X56" s="822"/>
      <c r="Y56" s="822"/>
      <c r="Z56" s="822"/>
      <c r="AA56" s="822"/>
      <c r="AB56" s="822"/>
      <c r="AC56" s="822"/>
      <c r="AD56" s="822"/>
      <c r="AE56" s="823"/>
      <c r="AF56" s="773"/>
      <c r="AG56" s="774"/>
      <c r="AH56" s="774"/>
      <c r="AI56" s="774"/>
      <c r="AJ56" s="775"/>
      <c r="AK56" s="825"/>
      <c r="AL56" s="822"/>
      <c r="AM56" s="822"/>
      <c r="AN56" s="822"/>
      <c r="AO56" s="822"/>
      <c r="AP56" s="822"/>
      <c r="AQ56" s="822"/>
      <c r="AR56" s="822"/>
      <c r="AS56" s="822"/>
      <c r="AT56" s="822"/>
      <c r="AU56" s="822"/>
      <c r="AV56" s="822"/>
      <c r="AW56" s="822"/>
      <c r="AX56" s="822"/>
      <c r="AY56" s="822"/>
      <c r="AZ56" s="824"/>
      <c r="BA56" s="824"/>
      <c r="BB56" s="824"/>
      <c r="BC56" s="824"/>
      <c r="BD56" s="824"/>
      <c r="BE56" s="817"/>
      <c r="BF56" s="817"/>
      <c r="BG56" s="817"/>
      <c r="BH56" s="817"/>
      <c r="BI56" s="818"/>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1"/>
      <c r="R57" s="822"/>
      <c r="S57" s="822"/>
      <c r="T57" s="822"/>
      <c r="U57" s="822"/>
      <c r="V57" s="822"/>
      <c r="W57" s="822"/>
      <c r="X57" s="822"/>
      <c r="Y57" s="822"/>
      <c r="Z57" s="822"/>
      <c r="AA57" s="822"/>
      <c r="AB57" s="822"/>
      <c r="AC57" s="822"/>
      <c r="AD57" s="822"/>
      <c r="AE57" s="823"/>
      <c r="AF57" s="773"/>
      <c r="AG57" s="774"/>
      <c r="AH57" s="774"/>
      <c r="AI57" s="774"/>
      <c r="AJ57" s="775"/>
      <c r="AK57" s="825"/>
      <c r="AL57" s="822"/>
      <c r="AM57" s="822"/>
      <c r="AN57" s="822"/>
      <c r="AO57" s="822"/>
      <c r="AP57" s="822"/>
      <c r="AQ57" s="822"/>
      <c r="AR57" s="822"/>
      <c r="AS57" s="822"/>
      <c r="AT57" s="822"/>
      <c r="AU57" s="822"/>
      <c r="AV57" s="822"/>
      <c r="AW57" s="822"/>
      <c r="AX57" s="822"/>
      <c r="AY57" s="822"/>
      <c r="AZ57" s="824"/>
      <c r="BA57" s="824"/>
      <c r="BB57" s="824"/>
      <c r="BC57" s="824"/>
      <c r="BD57" s="824"/>
      <c r="BE57" s="817"/>
      <c r="BF57" s="817"/>
      <c r="BG57" s="817"/>
      <c r="BH57" s="817"/>
      <c r="BI57" s="818"/>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1"/>
      <c r="R58" s="822"/>
      <c r="S58" s="822"/>
      <c r="T58" s="822"/>
      <c r="U58" s="822"/>
      <c r="V58" s="822"/>
      <c r="W58" s="822"/>
      <c r="X58" s="822"/>
      <c r="Y58" s="822"/>
      <c r="Z58" s="822"/>
      <c r="AA58" s="822"/>
      <c r="AB58" s="822"/>
      <c r="AC58" s="822"/>
      <c r="AD58" s="822"/>
      <c r="AE58" s="823"/>
      <c r="AF58" s="773"/>
      <c r="AG58" s="774"/>
      <c r="AH58" s="774"/>
      <c r="AI58" s="774"/>
      <c r="AJ58" s="775"/>
      <c r="AK58" s="825"/>
      <c r="AL58" s="822"/>
      <c r="AM58" s="822"/>
      <c r="AN58" s="822"/>
      <c r="AO58" s="822"/>
      <c r="AP58" s="822"/>
      <c r="AQ58" s="822"/>
      <c r="AR58" s="822"/>
      <c r="AS58" s="822"/>
      <c r="AT58" s="822"/>
      <c r="AU58" s="822"/>
      <c r="AV58" s="822"/>
      <c r="AW58" s="822"/>
      <c r="AX58" s="822"/>
      <c r="AY58" s="822"/>
      <c r="AZ58" s="824"/>
      <c r="BA58" s="824"/>
      <c r="BB58" s="824"/>
      <c r="BC58" s="824"/>
      <c r="BD58" s="824"/>
      <c r="BE58" s="817"/>
      <c r="BF58" s="817"/>
      <c r="BG58" s="817"/>
      <c r="BH58" s="817"/>
      <c r="BI58" s="818"/>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1"/>
      <c r="R59" s="822"/>
      <c r="S59" s="822"/>
      <c r="T59" s="822"/>
      <c r="U59" s="822"/>
      <c r="V59" s="822"/>
      <c r="W59" s="822"/>
      <c r="X59" s="822"/>
      <c r="Y59" s="822"/>
      <c r="Z59" s="822"/>
      <c r="AA59" s="822"/>
      <c r="AB59" s="822"/>
      <c r="AC59" s="822"/>
      <c r="AD59" s="822"/>
      <c r="AE59" s="823"/>
      <c r="AF59" s="773"/>
      <c r="AG59" s="774"/>
      <c r="AH59" s="774"/>
      <c r="AI59" s="774"/>
      <c r="AJ59" s="775"/>
      <c r="AK59" s="825"/>
      <c r="AL59" s="822"/>
      <c r="AM59" s="822"/>
      <c r="AN59" s="822"/>
      <c r="AO59" s="822"/>
      <c r="AP59" s="822"/>
      <c r="AQ59" s="822"/>
      <c r="AR59" s="822"/>
      <c r="AS59" s="822"/>
      <c r="AT59" s="822"/>
      <c r="AU59" s="822"/>
      <c r="AV59" s="822"/>
      <c r="AW59" s="822"/>
      <c r="AX59" s="822"/>
      <c r="AY59" s="822"/>
      <c r="AZ59" s="824"/>
      <c r="BA59" s="824"/>
      <c r="BB59" s="824"/>
      <c r="BC59" s="824"/>
      <c r="BD59" s="824"/>
      <c r="BE59" s="817"/>
      <c r="BF59" s="817"/>
      <c r="BG59" s="817"/>
      <c r="BH59" s="817"/>
      <c r="BI59" s="818"/>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1"/>
      <c r="R60" s="822"/>
      <c r="S60" s="822"/>
      <c r="T60" s="822"/>
      <c r="U60" s="822"/>
      <c r="V60" s="822"/>
      <c r="W60" s="822"/>
      <c r="X60" s="822"/>
      <c r="Y60" s="822"/>
      <c r="Z60" s="822"/>
      <c r="AA60" s="822"/>
      <c r="AB60" s="822"/>
      <c r="AC60" s="822"/>
      <c r="AD60" s="822"/>
      <c r="AE60" s="823"/>
      <c r="AF60" s="773"/>
      <c r="AG60" s="774"/>
      <c r="AH60" s="774"/>
      <c r="AI60" s="774"/>
      <c r="AJ60" s="775"/>
      <c r="AK60" s="825"/>
      <c r="AL60" s="822"/>
      <c r="AM60" s="822"/>
      <c r="AN60" s="822"/>
      <c r="AO60" s="822"/>
      <c r="AP60" s="822"/>
      <c r="AQ60" s="822"/>
      <c r="AR60" s="822"/>
      <c r="AS60" s="822"/>
      <c r="AT60" s="822"/>
      <c r="AU60" s="822"/>
      <c r="AV60" s="822"/>
      <c r="AW60" s="822"/>
      <c r="AX60" s="822"/>
      <c r="AY60" s="822"/>
      <c r="AZ60" s="824"/>
      <c r="BA60" s="824"/>
      <c r="BB60" s="824"/>
      <c r="BC60" s="824"/>
      <c r="BD60" s="824"/>
      <c r="BE60" s="817"/>
      <c r="BF60" s="817"/>
      <c r="BG60" s="817"/>
      <c r="BH60" s="817"/>
      <c r="BI60" s="818"/>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1"/>
      <c r="R61" s="822"/>
      <c r="S61" s="822"/>
      <c r="T61" s="822"/>
      <c r="U61" s="822"/>
      <c r="V61" s="822"/>
      <c r="W61" s="822"/>
      <c r="X61" s="822"/>
      <c r="Y61" s="822"/>
      <c r="Z61" s="822"/>
      <c r="AA61" s="822"/>
      <c r="AB61" s="822"/>
      <c r="AC61" s="822"/>
      <c r="AD61" s="822"/>
      <c r="AE61" s="823"/>
      <c r="AF61" s="773"/>
      <c r="AG61" s="774"/>
      <c r="AH61" s="774"/>
      <c r="AI61" s="774"/>
      <c r="AJ61" s="775"/>
      <c r="AK61" s="825"/>
      <c r="AL61" s="822"/>
      <c r="AM61" s="822"/>
      <c r="AN61" s="822"/>
      <c r="AO61" s="822"/>
      <c r="AP61" s="822"/>
      <c r="AQ61" s="822"/>
      <c r="AR61" s="822"/>
      <c r="AS61" s="822"/>
      <c r="AT61" s="822"/>
      <c r="AU61" s="822"/>
      <c r="AV61" s="822"/>
      <c r="AW61" s="822"/>
      <c r="AX61" s="822"/>
      <c r="AY61" s="822"/>
      <c r="AZ61" s="824"/>
      <c r="BA61" s="824"/>
      <c r="BB61" s="824"/>
      <c r="BC61" s="824"/>
      <c r="BD61" s="824"/>
      <c r="BE61" s="817"/>
      <c r="BF61" s="817"/>
      <c r="BG61" s="817"/>
      <c r="BH61" s="817"/>
      <c r="BI61" s="818"/>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1"/>
      <c r="R62" s="822"/>
      <c r="S62" s="822"/>
      <c r="T62" s="822"/>
      <c r="U62" s="822"/>
      <c r="V62" s="822"/>
      <c r="W62" s="822"/>
      <c r="X62" s="822"/>
      <c r="Y62" s="822"/>
      <c r="Z62" s="822"/>
      <c r="AA62" s="822"/>
      <c r="AB62" s="822"/>
      <c r="AC62" s="822"/>
      <c r="AD62" s="822"/>
      <c r="AE62" s="823"/>
      <c r="AF62" s="773"/>
      <c r="AG62" s="774"/>
      <c r="AH62" s="774"/>
      <c r="AI62" s="774"/>
      <c r="AJ62" s="775"/>
      <c r="AK62" s="825"/>
      <c r="AL62" s="822"/>
      <c r="AM62" s="822"/>
      <c r="AN62" s="822"/>
      <c r="AO62" s="822"/>
      <c r="AP62" s="822"/>
      <c r="AQ62" s="822"/>
      <c r="AR62" s="822"/>
      <c r="AS62" s="822"/>
      <c r="AT62" s="822"/>
      <c r="AU62" s="822"/>
      <c r="AV62" s="822"/>
      <c r="AW62" s="822"/>
      <c r="AX62" s="822"/>
      <c r="AY62" s="822"/>
      <c r="AZ62" s="824"/>
      <c r="BA62" s="824"/>
      <c r="BB62" s="824"/>
      <c r="BC62" s="824"/>
      <c r="BD62" s="824"/>
      <c r="BE62" s="817"/>
      <c r="BF62" s="817"/>
      <c r="BG62" s="817"/>
      <c r="BH62" s="817"/>
      <c r="BI62" s="818"/>
      <c r="BJ62" s="833"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399</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435</v>
      </c>
      <c r="AG63" s="830"/>
      <c r="AH63" s="830"/>
      <c r="AI63" s="830"/>
      <c r="AJ63" s="831"/>
      <c r="AK63" s="832"/>
      <c r="AL63" s="827"/>
      <c r="AM63" s="827"/>
      <c r="AN63" s="827"/>
      <c r="AO63" s="827"/>
      <c r="AP63" s="830">
        <v>581</v>
      </c>
      <c r="AQ63" s="830"/>
      <c r="AR63" s="830"/>
      <c r="AS63" s="830"/>
      <c r="AT63" s="830"/>
      <c r="AU63" s="830">
        <v>359</v>
      </c>
      <c r="AV63" s="830"/>
      <c r="AW63" s="830"/>
      <c r="AX63" s="830"/>
      <c r="AY63" s="830"/>
      <c r="AZ63" s="834"/>
      <c r="BA63" s="834"/>
      <c r="BB63" s="834"/>
      <c r="BC63" s="834"/>
      <c r="BD63" s="834"/>
      <c r="BE63" s="835"/>
      <c r="BF63" s="835"/>
      <c r="BG63" s="835"/>
      <c r="BH63" s="835"/>
      <c r="BI63" s="836"/>
      <c r="BJ63" s="837" t="s">
        <v>122</v>
      </c>
      <c r="BK63" s="838"/>
      <c r="BL63" s="838"/>
      <c r="BM63" s="838"/>
      <c r="BN63" s="839"/>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0" t="s">
        <v>384</v>
      </c>
      <c r="AG66" s="802"/>
      <c r="AH66" s="802"/>
      <c r="AI66" s="802"/>
      <c r="AJ66" s="841"/>
      <c r="AK66" s="720" t="s">
        <v>385</v>
      </c>
      <c r="AL66" s="715"/>
      <c r="AM66" s="715"/>
      <c r="AN66" s="715"/>
      <c r="AO66" s="716"/>
      <c r="AP66" s="720" t="s">
        <v>386</v>
      </c>
      <c r="AQ66" s="721"/>
      <c r="AR66" s="721"/>
      <c r="AS66" s="721"/>
      <c r="AT66" s="722"/>
      <c r="AU66" s="720" t="s">
        <v>402</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5"/>
      <c r="BT66" s="846"/>
      <c r="BU66" s="846"/>
      <c r="BV66" s="846"/>
      <c r="BW66" s="846"/>
      <c r="BX66" s="846"/>
      <c r="BY66" s="846"/>
      <c r="BZ66" s="846"/>
      <c r="CA66" s="846"/>
      <c r="CB66" s="846"/>
      <c r="CC66" s="846"/>
      <c r="CD66" s="846"/>
      <c r="CE66" s="846"/>
      <c r="CF66" s="846"/>
      <c r="CG66" s="851"/>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2"/>
      <c r="AG67" s="805"/>
      <c r="AH67" s="805"/>
      <c r="AI67" s="805"/>
      <c r="AJ67" s="843"/>
      <c r="AK67" s="844"/>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5"/>
      <c r="BT67" s="846"/>
      <c r="BU67" s="846"/>
      <c r="BV67" s="846"/>
      <c r="BW67" s="846"/>
      <c r="BX67" s="846"/>
      <c r="BY67" s="846"/>
      <c r="BZ67" s="846"/>
      <c r="CA67" s="846"/>
      <c r="CB67" s="846"/>
      <c r="CC67" s="846"/>
      <c r="CD67" s="846"/>
      <c r="CE67" s="846"/>
      <c r="CF67" s="846"/>
      <c r="CG67" s="851"/>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224"/>
    </row>
    <row r="68" spans="1:131" ht="26.25" customHeight="1" thickTop="1" x14ac:dyDescent="0.15">
      <c r="A68" s="230">
        <v>1</v>
      </c>
      <c r="B68" s="855" t="s">
        <v>551</v>
      </c>
      <c r="C68" s="856"/>
      <c r="D68" s="856"/>
      <c r="E68" s="856"/>
      <c r="F68" s="856"/>
      <c r="G68" s="856"/>
      <c r="H68" s="856"/>
      <c r="I68" s="856"/>
      <c r="J68" s="856"/>
      <c r="K68" s="856"/>
      <c r="L68" s="856"/>
      <c r="M68" s="856"/>
      <c r="N68" s="856"/>
      <c r="O68" s="856"/>
      <c r="P68" s="857"/>
      <c r="Q68" s="858">
        <v>1128</v>
      </c>
      <c r="R68" s="852"/>
      <c r="S68" s="852"/>
      <c r="T68" s="852"/>
      <c r="U68" s="852"/>
      <c r="V68" s="852">
        <v>1111</v>
      </c>
      <c r="W68" s="852"/>
      <c r="X68" s="852"/>
      <c r="Y68" s="852"/>
      <c r="Z68" s="852"/>
      <c r="AA68" s="852">
        <v>17</v>
      </c>
      <c r="AB68" s="852"/>
      <c r="AC68" s="852"/>
      <c r="AD68" s="852"/>
      <c r="AE68" s="852"/>
      <c r="AF68" s="852">
        <v>17</v>
      </c>
      <c r="AG68" s="852"/>
      <c r="AH68" s="852"/>
      <c r="AI68" s="852"/>
      <c r="AJ68" s="852"/>
      <c r="AK68" s="852">
        <v>18</v>
      </c>
      <c r="AL68" s="852"/>
      <c r="AM68" s="852"/>
      <c r="AN68" s="852"/>
      <c r="AO68" s="852"/>
      <c r="AP68" s="852">
        <v>951</v>
      </c>
      <c r="AQ68" s="852"/>
      <c r="AR68" s="852"/>
      <c r="AS68" s="852"/>
      <c r="AT68" s="852"/>
      <c r="AU68" s="852">
        <v>244</v>
      </c>
      <c r="AV68" s="852"/>
      <c r="AW68" s="852"/>
      <c r="AX68" s="852"/>
      <c r="AY68" s="852"/>
      <c r="AZ68" s="853"/>
      <c r="BA68" s="853"/>
      <c r="BB68" s="853"/>
      <c r="BC68" s="853"/>
      <c r="BD68" s="854"/>
      <c r="BE68" s="235"/>
      <c r="BF68" s="235"/>
      <c r="BG68" s="235"/>
      <c r="BH68" s="235"/>
      <c r="BI68" s="235"/>
      <c r="BJ68" s="235"/>
      <c r="BK68" s="235"/>
      <c r="BL68" s="235"/>
      <c r="BM68" s="235"/>
      <c r="BN68" s="235"/>
      <c r="BO68" s="235"/>
      <c r="BP68" s="235"/>
      <c r="BQ68" s="232">
        <v>62</v>
      </c>
      <c r="BR68" s="237"/>
      <c r="BS68" s="845"/>
      <c r="BT68" s="846"/>
      <c r="BU68" s="846"/>
      <c r="BV68" s="846"/>
      <c r="BW68" s="846"/>
      <c r="BX68" s="846"/>
      <c r="BY68" s="846"/>
      <c r="BZ68" s="846"/>
      <c r="CA68" s="846"/>
      <c r="CB68" s="846"/>
      <c r="CC68" s="846"/>
      <c r="CD68" s="846"/>
      <c r="CE68" s="846"/>
      <c r="CF68" s="846"/>
      <c r="CG68" s="851"/>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224"/>
    </row>
    <row r="69" spans="1:131" ht="26.25" customHeight="1" x14ac:dyDescent="0.15">
      <c r="A69" s="232">
        <v>2</v>
      </c>
      <c r="B69" s="859" t="s">
        <v>552</v>
      </c>
      <c r="C69" s="860"/>
      <c r="D69" s="860"/>
      <c r="E69" s="860"/>
      <c r="F69" s="860"/>
      <c r="G69" s="860"/>
      <c r="H69" s="860"/>
      <c r="I69" s="860"/>
      <c r="J69" s="860"/>
      <c r="K69" s="860"/>
      <c r="L69" s="860"/>
      <c r="M69" s="860"/>
      <c r="N69" s="860"/>
      <c r="O69" s="860"/>
      <c r="P69" s="861"/>
      <c r="Q69" s="862">
        <v>2008</v>
      </c>
      <c r="R69" s="816"/>
      <c r="S69" s="816"/>
      <c r="T69" s="816"/>
      <c r="U69" s="816"/>
      <c r="V69" s="816">
        <v>1901</v>
      </c>
      <c r="W69" s="816"/>
      <c r="X69" s="816"/>
      <c r="Y69" s="816"/>
      <c r="Z69" s="816"/>
      <c r="AA69" s="816">
        <v>107</v>
      </c>
      <c r="AB69" s="816"/>
      <c r="AC69" s="816"/>
      <c r="AD69" s="816"/>
      <c r="AE69" s="816"/>
      <c r="AF69" s="816">
        <v>107</v>
      </c>
      <c r="AG69" s="816"/>
      <c r="AH69" s="816"/>
      <c r="AI69" s="816"/>
      <c r="AJ69" s="816"/>
      <c r="AK69" s="816">
        <v>25</v>
      </c>
      <c r="AL69" s="816"/>
      <c r="AM69" s="816"/>
      <c r="AN69" s="816"/>
      <c r="AO69" s="816"/>
      <c r="AP69" s="816" t="s">
        <v>550</v>
      </c>
      <c r="AQ69" s="816"/>
      <c r="AR69" s="816"/>
      <c r="AS69" s="816"/>
      <c r="AT69" s="816"/>
      <c r="AU69" s="816" t="s">
        <v>550</v>
      </c>
      <c r="AV69" s="816"/>
      <c r="AW69" s="816"/>
      <c r="AX69" s="816"/>
      <c r="AY69" s="816"/>
      <c r="AZ69" s="817"/>
      <c r="BA69" s="817"/>
      <c r="BB69" s="817"/>
      <c r="BC69" s="817"/>
      <c r="BD69" s="818"/>
      <c r="BE69" s="235"/>
      <c r="BF69" s="235"/>
      <c r="BG69" s="235"/>
      <c r="BH69" s="235"/>
      <c r="BI69" s="235"/>
      <c r="BJ69" s="235"/>
      <c r="BK69" s="235"/>
      <c r="BL69" s="235"/>
      <c r="BM69" s="235"/>
      <c r="BN69" s="235"/>
      <c r="BO69" s="235"/>
      <c r="BP69" s="235"/>
      <c r="BQ69" s="232">
        <v>63</v>
      </c>
      <c r="BR69" s="237"/>
      <c r="BS69" s="845"/>
      <c r="BT69" s="846"/>
      <c r="BU69" s="846"/>
      <c r="BV69" s="846"/>
      <c r="BW69" s="846"/>
      <c r="BX69" s="846"/>
      <c r="BY69" s="846"/>
      <c r="BZ69" s="846"/>
      <c r="CA69" s="846"/>
      <c r="CB69" s="846"/>
      <c r="CC69" s="846"/>
      <c r="CD69" s="846"/>
      <c r="CE69" s="846"/>
      <c r="CF69" s="846"/>
      <c r="CG69" s="851"/>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224"/>
    </row>
    <row r="70" spans="1:131" ht="26.25" customHeight="1" x14ac:dyDescent="0.15">
      <c r="A70" s="232">
        <v>3</v>
      </c>
      <c r="B70" s="859" t="s">
        <v>553</v>
      </c>
      <c r="C70" s="860"/>
      <c r="D70" s="860"/>
      <c r="E70" s="860"/>
      <c r="F70" s="860"/>
      <c r="G70" s="860"/>
      <c r="H70" s="860"/>
      <c r="I70" s="860"/>
      <c r="J70" s="860"/>
      <c r="K70" s="860"/>
      <c r="L70" s="860"/>
      <c r="M70" s="860"/>
      <c r="N70" s="860"/>
      <c r="O70" s="860"/>
      <c r="P70" s="861"/>
      <c r="Q70" s="862">
        <v>30</v>
      </c>
      <c r="R70" s="816"/>
      <c r="S70" s="816"/>
      <c r="T70" s="816"/>
      <c r="U70" s="816"/>
      <c r="V70" s="816">
        <v>26</v>
      </c>
      <c r="W70" s="816"/>
      <c r="X70" s="816"/>
      <c r="Y70" s="816"/>
      <c r="Z70" s="816"/>
      <c r="AA70" s="816">
        <v>4</v>
      </c>
      <c r="AB70" s="816"/>
      <c r="AC70" s="816"/>
      <c r="AD70" s="816"/>
      <c r="AE70" s="816"/>
      <c r="AF70" s="816">
        <v>4</v>
      </c>
      <c r="AG70" s="816"/>
      <c r="AH70" s="816"/>
      <c r="AI70" s="816"/>
      <c r="AJ70" s="816"/>
      <c r="AK70" s="816">
        <v>13</v>
      </c>
      <c r="AL70" s="816"/>
      <c r="AM70" s="816"/>
      <c r="AN70" s="816"/>
      <c r="AO70" s="816"/>
      <c r="AP70" s="816" t="s">
        <v>550</v>
      </c>
      <c r="AQ70" s="816"/>
      <c r="AR70" s="816"/>
      <c r="AS70" s="816"/>
      <c r="AT70" s="816"/>
      <c r="AU70" s="816" t="s">
        <v>550</v>
      </c>
      <c r="AV70" s="816"/>
      <c r="AW70" s="816"/>
      <c r="AX70" s="816"/>
      <c r="AY70" s="816"/>
      <c r="AZ70" s="817"/>
      <c r="BA70" s="817"/>
      <c r="BB70" s="817"/>
      <c r="BC70" s="817"/>
      <c r="BD70" s="818"/>
      <c r="BE70" s="235"/>
      <c r="BF70" s="235"/>
      <c r="BG70" s="235"/>
      <c r="BH70" s="235"/>
      <c r="BI70" s="235"/>
      <c r="BJ70" s="235"/>
      <c r="BK70" s="235"/>
      <c r="BL70" s="235"/>
      <c r="BM70" s="235"/>
      <c r="BN70" s="235"/>
      <c r="BO70" s="235"/>
      <c r="BP70" s="235"/>
      <c r="BQ70" s="232">
        <v>64</v>
      </c>
      <c r="BR70" s="237"/>
      <c r="BS70" s="845"/>
      <c r="BT70" s="846"/>
      <c r="BU70" s="846"/>
      <c r="BV70" s="846"/>
      <c r="BW70" s="846"/>
      <c r="BX70" s="846"/>
      <c r="BY70" s="846"/>
      <c r="BZ70" s="846"/>
      <c r="CA70" s="846"/>
      <c r="CB70" s="846"/>
      <c r="CC70" s="846"/>
      <c r="CD70" s="846"/>
      <c r="CE70" s="846"/>
      <c r="CF70" s="846"/>
      <c r="CG70" s="851"/>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224"/>
    </row>
    <row r="71" spans="1:131" ht="26.25" customHeight="1" x14ac:dyDescent="0.15">
      <c r="A71" s="232">
        <v>4</v>
      </c>
      <c r="B71" s="859" t="s">
        <v>554</v>
      </c>
      <c r="C71" s="860"/>
      <c r="D71" s="860"/>
      <c r="E71" s="860"/>
      <c r="F71" s="860"/>
      <c r="G71" s="860"/>
      <c r="H71" s="860"/>
      <c r="I71" s="860"/>
      <c r="J71" s="860"/>
      <c r="K71" s="860"/>
      <c r="L71" s="860"/>
      <c r="M71" s="860"/>
      <c r="N71" s="860"/>
      <c r="O71" s="860"/>
      <c r="P71" s="861"/>
      <c r="Q71" s="862">
        <v>22</v>
      </c>
      <c r="R71" s="816"/>
      <c r="S71" s="816"/>
      <c r="T71" s="816"/>
      <c r="U71" s="816"/>
      <c r="V71" s="816">
        <v>20</v>
      </c>
      <c r="W71" s="816"/>
      <c r="X71" s="816"/>
      <c r="Y71" s="816"/>
      <c r="Z71" s="816"/>
      <c r="AA71" s="816">
        <v>2</v>
      </c>
      <c r="AB71" s="816"/>
      <c r="AC71" s="816"/>
      <c r="AD71" s="816"/>
      <c r="AE71" s="816"/>
      <c r="AF71" s="816">
        <v>2</v>
      </c>
      <c r="AG71" s="816"/>
      <c r="AH71" s="816"/>
      <c r="AI71" s="816"/>
      <c r="AJ71" s="816"/>
      <c r="AK71" s="816" t="s">
        <v>561</v>
      </c>
      <c r="AL71" s="816"/>
      <c r="AM71" s="816"/>
      <c r="AN71" s="816"/>
      <c r="AO71" s="816"/>
      <c r="AP71" s="816" t="s">
        <v>550</v>
      </c>
      <c r="AQ71" s="816"/>
      <c r="AR71" s="816"/>
      <c r="AS71" s="816"/>
      <c r="AT71" s="816"/>
      <c r="AU71" s="816" t="s">
        <v>550</v>
      </c>
      <c r="AV71" s="816"/>
      <c r="AW71" s="816"/>
      <c r="AX71" s="816"/>
      <c r="AY71" s="816"/>
      <c r="AZ71" s="817"/>
      <c r="BA71" s="817"/>
      <c r="BB71" s="817"/>
      <c r="BC71" s="817"/>
      <c r="BD71" s="818"/>
      <c r="BE71" s="235"/>
      <c r="BF71" s="235"/>
      <c r="BG71" s="235"/>
      <c r="BH71" s="235"/>
      <c r="BI71" s="235"/>
      <c r="BJ71" s="235"/>
      <c r="BK71" s="235"/>
      <c r="BL71" s="235"/>
      <c r="BM71" s="235"/>
      <c r="BN71" s="235"/>
      <c r="BO71" s="235"/>
      <c r="BP71" s="235"/>
      <c r="BQ71" s="232">
        <v>65</v>
      </c>
      <c r="BR71" s="237"/>
      <c r="BS71" s="845"/>
      <c r="BT71" s="846"/>
      <c r="BU71" s="846"/>
      <c r="BV71" s="846"/>
      <c r="BW71" s="846"/>
      <c r="BX71" s="846"/>
      <c r="BY71" s="846"/>
      <c r="BZ71" s="846"/>
      <c r="CA71" s="846"/>
      <c r="CB71" s="846"/>
      <c r="CC71" s="846"/>
      <c r="CD71" s="846"/>
      <c r="CE71" s="846"/>
      <c r="CF71" s="846"/>
      <c r="CG71" s="851"/>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224"/>
    </row>
    <row r="72" spans="1:131" ht="26.25" customHeight="1" x14ac:dyDescent="0.15">
      <c r="A72" s="232">
        <v>5</v>
      </c>
      <c r="B72" s="859" t="s">
        <v>555</v>
      </c>
      <c r="C72" s="860"/>
      <c r="D72" s="860"/>
      <c r="E72" s="860"/>
      <c r="F72" s="860"/>
      <c r="G72" s="860"/>
      <c r="H72" s="860"/>
      <c r="I72" s="860"/>
      <c r="J72" s="860"/>
      <c r="K72" s="860"/>
      <c r="L72" s="860"/>
      <c r="M72" s="860"/>
      <c r="N72" s="860"/>
      <c r="O72" s="860"/>
      <c r="P72" s="861"/>
      <c r="Q72" s="862">
        <v>113</v>
      </c>
      <c r="R72" s="816"/>
      <c r="S72" s="816"/>
      <c r="T72" s="816"/>
      <c r="U72" s="816"/>
      <c r="V72" s="816">
        <v>107</v>
      </c>
      <c r="W72" s="816"/>
      <c r="X72" s="816"/>
      <c r="Y72" s="816"/>
      <c r="Z72" s="816"/>
      <c r="AA72" s="816">
        <v>6</v>
      </c>
      <c r="AB72" s="816"/>
      <c r="AC72" s="816"/>
      <c r="AD72" s="816"/>
      <c r="AE72" s="816"/>
      <c r="AF72" s="816">
        <v>6</v>
      </c>
      <c r="AG72" s="816"/>
      <c r="AH72" s="816"/>
      <c r="AI72" s="816"/>
      <c r="AJ72" s="816"/>
      <c r="AK72" s="816">
        <v>5</v>
      </c>
      <c r="AL72" s="816"/>
      <c r="AM72" s="816"/>
      <c r="AN72" s="816"/>
      <c r="AO72" s="816"/>
      <c r="AP72" s="816" t="s">
        <v>550</v>
      </c>
      <c r="AQ72" s="816"/>
      <c r="AR72" s="816"/>
      <c r="AS72" s="816"/>
      <c r="AT72" s="816"/>
      <c r="AU72" s="816" t="s">
        <v>550</v>
      </c>
      <c r="AV72" s="816"/>
      <c r="AW72" s="816"/>
      <c r="AX72" s="816"/>
      <c r="AY72" s="816"/>
      <c r="AZ72" s="817"/>
      <c r="BA72" s="817"/>
      <c r="BB72" s="817"/>
      <c r="BC72" s="817"/>
      <c r="BD72" s="818"/>
      <c r="BE72" s="235"/>
      <c r="BF72" s="235"/>
      <c r="BG72" s="235"/>
      <c r="BH72" s="235"/>
      <c r="BI72" s="235"/>
      <c r="BJ72" s="235"/>
      <c r="BK72" s="235"/>
      <c r="BL72" s="235"/>
      <c r="BM72" s="235"/>
      <c r="BN72" s="235"/>
      <c r="BO72" s="235"/>
      <c r="BP72" s="235"/>
      <c r="BQ72" s="232">
        <v>66</v>
      </c>
      <c r="BR72" s="237"/>
      <c r="BS72" s="845"/>
      <c r="BT72" s="846"/>
      <c r="BU72" s="846"/>
      <c r="BV72" s="846"/>
      <c r="BW72" s="846"/>
      <c r="BX72" s="846"/>
      <c r="BY72" s="846"/>
      <c r="BZ72" s="846"/>
      <c r="CA72" s="846"/>
      <c r="CB72" s="846"/>
      <c r="CC72" s="846"/>
      <c r="CD72" s="846"/>
      <c r="CE72" s="846"/>
      <c r="CF72" s="846"/>
      <c r="CG72" s="851"/>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224"/>
    </row>
    <row r="73" spans="1:131" ht="26.25" customHeight="1" x14ac:dyDescent="0.15">
      <c r="A73" s="232">
        <v>6</v>
      </c>
      <c r="B73" s="859" t="s">
        <v>556</v>
      </c>
      <c r="C73" s="860"/>
      <c r="D73" s="860"/>
      <c r="E73" s="860"/>
      <c r="F73" s="860"/>
      <c r="G73" s="860"/>
      <c r="H73" s="860"/>
      <c r="I73" s="860"/>
      <c r="J73" s="860"/>
      <c r="K73" s="860"/>
      <c r="L73" s="860"/>
      <c r="M73" s="860"/>
      <c r="N73" s="860"/>
      <c r="O73" s="860"/>
      <c r="P73" s="861"/>
      <c r="Q73" s="862">
        <v>169552</v>
      </c>
      <c r="R73" s="816"/>
      <c r="S73" s="816"/>
      <c r="T73" s="816"/>
      <c r="U73" s="816"/>
      <c r="V73" s="816">
        <v>166609</v>
      </c>
      <c r="W73" s="816"/>
      <c r="X73" s="816"/>
      <c r="Y73" s="816"/>
      <c r="Z73" s="816"/>
      <c r="AA73" s="816">
        <v>2943</v>
      </c>
      <c r="AB73" s="816"/>
      <c r="AC73" s="816"/>
      <c r="AD73" s="816"/>
      <c r="AE73" s="816"/>
      <c r="AF73" s="816">
        <v>2943</v>
      </c>
      <c r="AG73" s="816"/>
      <c r="AH73" s="816"/>
      <c r="AI73" s="816"/>
      <c r="AJ73" s="816"/>
      <c r="AK73" s="816">
        <v>1308</v>
      </c>
      <c r="AL73" s="816"/>
      <c r="AM73" s="816"/>
      <c r="AN73" s="816"/>
      <c r="AO73" s="816"/>
      <c r="AP73" s="816" t="s">
        <v>550</v>
      </c>
      <c r="AQ73" s="816"/>
      <c r="AR73" s="816"/>
      <c r="AS73" s="816"/>
      <c r="AT73" s="816"/>
      <c r="AU73" s="816" t="s">
        <v>550</v>
      </c>
      <c r="AV73" s="816"/>
      <c r="AW73" s="816"/>
      <c r="AX73" s="816"/>
      <c r="AY73" s="816"/>
      <c r="AZ73" s="817"/>
      <c r="BA73" s="817"/>
      <c r="BB73" s="817"/>
      <c r="BC73" s="817"/>
      <c r="BD73" s="818"/>
      <c r="BE73" s="235"/>
      <c r="BF73" s="235"/>
      <c r="BG73" s="235"/>
      <c r="BH73" s="235"/>
      <c r="BI73" s="235"/>
      <c r="BJ73" s="235"/>
      <c r="BK73" s="235"/>
      <c r="BL73" s="235"/>
      <c r="BM73" s="235"/>
      <c r="BN73" s="235"/>
      <c r="BO73" s="235"/>
      <c r="BP73" s="235"/>
      <c r="BQ73" s="232">
        <v>67</v>
      </c>
      <c r="BR73" s="237"/>
      <c r="BS73" s="845"/>
      <c r="BT73" s="846"/>
      <c r="BU73" s="846"/>
      <c r="BV73" s="846"/>
      <c r="BW73" s="846"/>
      <c r="BX73" s="846"/>
      <c r="BY73" s="846"/>
      <c r="BZ73" s="846"/>
      <c r="CA73" s="846"/>
      <c r="CB73" s="846"/>
      <c r="CC73" s="846"/>
      <c r="CD73" s="846"/>
      <c r="CE73" s="846"/>
      <c r="CF73" s="846"/>
      <c r="CG73" s="851"/>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224"/>
    </row>
    <row r="74" spans="1:131" ht="26.25" customHeight="1" x14ac:dyDescent="0.15">
      <c r="A74" s="232">
        <v>7</v>
      </c>
      <c r="B74" s="859" t="s">
        <v>557</v>
      </c>
      <c r="C74" s="860"/>
      <c r="D74" s="860"/>
      <c r="E74" s="860"/>
      <c r="F74" s="860"/>
      <c r="G74" s="860"/>
      <c r="H74" s="860"/>
      <c r="I74" s="860"/>
      <c r="J74" s="860"/>
      <c r="K74" s="860"/>
      <c r="L74" s="860"/>
      <c r="M74" s="860"/>
      <c r="N74" s="860"/>
      <c r="O74" s="860"/>
      <c r="P74" s="861"/>
      <c r="Q74" s="862">
        <v>40</v>
      </c>
      <c r="R74" s="816"/>
      <c r="S74" s="816"/>
      <c r="T74" s="816"/>
      <c r="U74" s="816"/>
      <c r="V74" s="816">
        <v>36</v>
      </c>
      <c r="W74" s="816"/>
      <c r="X74" s="816"/>
      <c r="Y74" s="816"/>
      <c r="Z74" s="816"/>
      <c r="AA74" s="816">
        <v>4</v>
      </c>
      <c r="AB74" s="816"/>
      <c r="AC74" s="816"/>
      <c r="AD74" s="816"/>
      <c r="AE74" s="816"/>
      <c r="AF74" s="816">
        <v>4</v>
      </c>
      <c r="AG74" s="816"/>
      <c r="AH74" s="816"/>
      <c r="AI74" s="816"/>
      <c r="AJ74" s="816"/>
      <c r="AK74" s="816">
        <v>31</v>
      </c>
      <c r="AL74" s="816"/>
      <c r="AM74" s="816"/>
      <c r="AN74" s="816"/>
      <c r="AO74" s="816"/>
      <c r="AP74" s="816" t="s">
        <v>550</v>
      </c>
      <c r="AQ74" s="816"/>
      <c r="AR74" s="816"/>
      <c r="AS74" s="816"/>
      <c r="AT74" s="816"/>
      <c r="AU74" s="816" t="s">
        <v>550</v>
      </c>
      <c r="AV74" s="816"/>
      <c r="AW74" s="816"/>
      <c r="AX74" s="816"/>
      <c r="AY74" s="816"/>
      <c r="AZ74" s="817"/>
      <c r="BA74" s="817"/>
      <c r="BB74" s="817"/>
      <c r="BC74" s="817"/>
      <c r="BD74" s="818"/>
      <c r="BE74" s="235"/>
      <c r="BF74" s="235"/>
      <c r="BG74" s="235"/>
      <c r="BH74" s="235"/>
      <c r="BI74" s="235"/>
      <c r="BJ74" s="235"/>
      <c r="BK74" s="235"/>
      <c r="BL74" s="235"/>
      <c r="BM74" s="235"/>
      <c r="BN74" s="235"/>
      <c r="BO74" s="235"/>
      <c r="BP74" s="235"/>
      <c r="BQ74" s="232">
        <v>68</v>
      </c>
      <c r="BR74" s="237"/>
      <c r="BS74" s="845"/>
      <c r="BT74" s="846"/>
      <c r="BU74" s="846"/>
      <c r="BV74" s="846"/>
      <c r="BW74" s="846"/>
      <c r="BX74" s="846"/>
      <c r="BY74" s="846"/>
      <c r="BZ74" s="846"/>
      <c r="CA74" s="846"/>
      <c r="CB74" s="846"/>
      <c r="CC74" s="846"/>
      <c r="CD74" s="846"/>
      <c r="CE74" s="846"/>
      <c r="CF74" s="846"/>
      <c r="CG74" s="851"/>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224"/>
    </row>
    <row r="75" spans="1:131" ht="26.25" customHeight="1" x14ac:dyDescent="0.15">
      <c r="A75" s="232">
        <v>8</v>
      </c>
      <c r="B75" s="859" t="s">
        <v>558</v>
      </c>
      <c r="C75" s="860"/>
      <c r="D75" s="860"/>
      <c r="E75" s="860"/>
      <c r="F75" s="860"/>
      <c r="G75" s="860"/>
      <c r="H75" s="860"/>
      <c r="I75" s="860"/>
      <c r="J75" s="860"/>
      <c r="K75" s="860"/>
      <c r="L75" s="860"/>
      <c r="M75" s="860"/>
      <c r="N75" s="860"/>
      <c r="O75" s="860"/>
      <c r="P75" s="861"/>
      <c r="Q75" s="863">
        <v>37</v>
      </c>
      <c r="R75" s="864"/>
      <c r="S75" s="864"/>
      <c r="T75" s="864"/>
      <c r="U75" s="819"/>
      <c r="V75" s="865">
        <v>33</v>
      </c>
      <c r="W75" s="864"/>
      <c r="X75" s="864"/>
      <c r="Y75" s="864"/>
      <c r="Z75" s="819"/>
      <c r="AA75" s="865">
        <v>4</v>
      </c>
      <c r="AB75" s="864"/>
      <c r="AC75" s="864"/>
      <c r="AD75" s="864"/>
      <c r="AE75" s="819"/>
      <c r="AF75" s="865">
        <v>4</v>
      </c>
      <c r="AG75" s="864"/>
      <c r="AH75" s="864"/>
      <c r="AI75" s="864"/>
      <c r="AJ75" s="819"/>
      <c r="AK75" s="865">
        <v>32</v>
      </c>
      <c r="AL75" s="864"/>
      <c r="AM75" s="864"/>
      <c r="AN75" s="864"/>
      <c r="AO75" s="819"/>
      <c r="AP75" s="816" t="s">
        <v>550</v>
      </c>
      <c r="AQ75" s="816"/>
      <c r="AR75" s="816"/>
      <c r="AS75" s="816"/>
      <c r="AT75" s="816"/>
      <c r="AU75" s="816" t="s">
        <v>550</v>
      </c>
      <c r="AV75" s="816"/>
      <c r="AW75" s="816"/>
      <c r="AX75" s="816"/>
      <c r="AY75" s="816"/>
      <c r="AZ75" s="817"/>
      <c r="BA75" s="817"/>
      <c r="BB75" s="817"/>
      <c r="BC75" s="817"/>
      <c r="BD75" s="818"/>
      <c r="BE75" s="235"/>
      <c r="BF75" s="235"/>
      <c r="BG75" s="235"/>
      <c r="BH75" s="235"/>
      <c r="BI75" s="235"/>
      <c r="BJ75" s="235"/>
      <c r="BK75" s="235"/>
      <c r="BL75" s="235"/>
      <c r="BM75" s="235"/>
      <c r="BN75" s="235"/>
      <c r="BO75" s="235"/>
      <c r="BP75" s="235"/>
      <c r="BQ75" s="232">
        <v>69</v>
      </c>
      <c r="BR75" s="237"/>
      <c r="BS75" s="845"/>
      <c r="BT75" s="846"/>
      <c r="BU75" s="846"/>
      <c r="BV75" s="846"/>
      <c r="BW75" s="846"/>
      <c r="BX75" s="846"/>
      <c r="BY75" s="846"/>
      <c r="BZ75" s="846"/>
      <c r="CA75" s="846"/>
      <c r="CB75" s="846"/>
      <c r="CC75" s="846"/>
      <c r="CD75" s="846"/>
      <c r="CE75" s="846"/>
      <c r="CF75" s="846"/>
      <c r="CG75" s="851"/>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224"/>
    </row>
    <row r="76" spans="1:131" ht="26.25" customHeight="1" x14ac:dyDescent="0.15">
      <c r="A76" s="232">
        <v>9</v>
      </c>
      <c r="B76" s="859"/>
      <c r="C76" s="860"/>
      <c r="D76" s="860"/>
      <c r="E76" s="860"/>
      <c r="F76" s="860"/>
      <c r="G76" s="860"/>
      <c r="H76" s="860"/>
      <c r="I76" s="860"/>
      <c r="J76" s="860"/>
      <c r="K76" s="860"/>
      <c r="L76" s="860"/>
      <c r="M76" s="860"/>
      <c r="N76" s="860"/>
      <c r="O76" s="860"/>
      <c r="P76" s="861"/>
      <c r="Q76" s="863"/>
      <c r="R76" s="864"/>
      <c r="S76" s="864"/>
      <c r="T76" s="864"/>
      <c r="U76" s="819"/>
      <c r="V76" s="865"/>
      <c r="W76" s="864"/>
      <c r="X76" s="864"/>
      <c r="Y76" s="864"/>
      <c r="Z76" s="819"/>
      <c r="AA76" s="865"/>
      <c r="AB76" s="864"/>
      <c r="AC76" s="864"/>
      <c r="AD76" s="864"/>
      <c r="AE76" s="819"/>
      <c r="AF76" s="865"/>
      <c r="AG76" s="864"/>
      <c r="AH76" s="864"/>
      <c r="AI76" s="864"/>
      <c r="AJ76" s="819"/>
      <c r="AK76" s="865"/>
      <c r="AL76" s="864"/>
      <c r="AM76" s="864"/>
      <c r="AN76" s="864"/>
      <c r="AO76" s="819"/>
      <c r="AP76" s="865"/>
      <c r="AQ76" s="864"/>
      <c r="AR76" s="864"/>
      <c r="AS76" s="864"/>
      <c r="AT76" s="819"/>
      <c r="AU76" s="865"/>
      <c r="AV76" s="864"/>
      <c r="AW76" s="864"/>
      <c r="AX76" s="864"/>
      <c r="AY76" s="819"/>
      <c r="AZ76" s="817"/>
      <c r="BA76" s="817"/>
      <c r="BB76" s="817"/>
      <c r="BC76" s="817"/>
      <c r="BD76" s="818"/>
      <c r="BE76" s="235"/>
      <c r="BF76" s="235"/>
      <c r="BG76" s="235"/>
      <c r="BH76" s="235"/>
      <c r="BI76" s="235"/>
      <c r="BJ76" s="235"/>
      <c r="BK76" s="235"/>
      <c r="BL76" s="235"/>
      <c r="BM76" s="235"/>
      <c r="BN76" s="235"/>
      <c r="BO76" s="235"/>
      <c r="BP76" s="235"/>
      <c r="BQ76" s="232">
        <v>70</v>
      </c>
      <c r="BR76" s="237"/>
      <c r="BS76" s="845"/>
      <c r="BT76" s="846"/>
      <c r="BU76" s="846"/>
      <c r="BV76" s="846"/>
      <c r="BW76" s="846"/>
      <c r="BX76" s="846"/>
      <c r="BY76" s="846"/>
      <c r="BZ76" s="846"/>
      <c r="CA76" s="846"/>
      <c r="CB76" s="846"/>
      <c r="CC76" s="846"/>
      <c r="CD76" s="846"/>
      <c r="CE76" s="846"/>
      <c r="CF76" s="846"/>
      <c r="CG76" s="851"/>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224"/>
    </row>
    <row r="77" spans="1:131" ht="26.25" customHeight="1" x14ac:dyDescent="0.15">
      <c r="A77" s="232">
        <v>10</v>
      </c>
      <c r="B77" s="859"/>
      <c r="C77" s="860"/>
      <c r="D77" s="860"/>
      <c r="E77" s="860"/>
      <c r="F77" s="860"/>
      <c r="G77" s="860"/>
      <c r="H77" s="860"/>
      <c r="I77" s="860"/>
      <c r="J77" s="860"/>
      <c r="K77" s="860"/>
      <c r="L77" s="860"/>
      <c r="M77" s="860"/>
      <c r="N77" s="860"/>
      <c r="O77" s="860"/>
      <c r="P77" s="861"/>
      <c r="Q77" s="863"/>
      <c r="R77" s="864"/>
      <c r="S77" s="864"/>
      <c r="T77" s="864"/>
      <c r="U77" s="819"/>
      <c r="V77" s="865"/>
      <c r="W77" s="864"/>
      <c r="X77" s="864"/>
      <c r="Y77" s="864"/>
      <c r="Z77" s="819"/>
      <c r="AA77" s="865"/>
      <c r="AB77" s="864"/>
      <c r="AC77" s="864"/>
      <c r="AD77" s="864"/>
      <c r="AE77" s="819"/>
      <c r="AF77" s="865"/>
      <c r="AG77" s="864"/>
      <c r="AH77" s="864"/>
      <c r="AI77" s="864"/>
      <c r="AJ77" s="819"/>
      <c r="AK77" s="865"/>
      <c r="AL77" s="864"/>
      <c r="AM77" s="864"/>
      <c r="AN77" s="864"/>
      <c r="AO77" s="819"/>
      <c r="AP77" s="865"/>
      <c r="AQ77" s="864"/>
      <c r="AR77" s="864"/>
      <c r="AS77" s="864"/>
      <c r="AT77" s="819"/>
      <c r="AU77" s="865"/>
      <c r="AV77" s="864"/>
      <c r="AW77" s="864"/>
      <c r="AX77" s="864"/>
      <c r="AY77" s="819"/>
      <c r="AZ77" s="817"/>
      <c r="BA77" s="817"/>
      <c r="BB77" s="817"/>
      <c r="BC77" s="817"/>
      <c r="BD77" s="818"/>
      <c r="BE77" s="235"/>
      <c r="BF77" s="235"/>
      <c r="BG77" s="235"/>
      <c r="BH77" s="235"/>
      <c r="BI77" s="235"/>
      <c r="BJ77" s="235"/>
      <c r="BK77" s="235"/>
      <c r="BL77" s="235"/>
      <c r="BM77" s="235"/>
      <c r="BN77" s="235"/>
      <c r="BO77" s="235"/>
      <c r="BP77" s="235"/>
      <c r="BQ77" s="232">
        <v>71</v>
      </c>
      <c r="BR77" s="237"/>
      <c r="BS77" s="845"/>
      <c r="BT77" s="846"/>
      <c r="BU77" s="846"/>
      <c r="BV77" s="846"/>
      <c r="BW77" s="846"/>
      <c r="BX77" s="846"/>
      <c r="BY77" s="846"/>
      <c r="BZ77" s="846"/>
      <c r="CA77" s="846"/>
      <c r="CB77" s="846"/>
      <c r="CC77" s="846"/>
      <c r="CD77" s="846"/>
      <c r="CE77" s="846"/>
      <c r="CF77" s="846"/>
      <c r="CG77" s="851"/>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224"/>
    </row>
    <row r="78" spans="1:131" ht="26.25" customHeight="1" x14ac:dyDescent="0.15">
      <c r="A78" s="232">
        <v>11</v>
      </c>
      <c r="B78" s="859"/>
      <c r="C78" s="860"/>
      <c r="D78" s="860"/>
      <c r="E78" s="860"/>
      <c r="F78" s="860"/>
      <c r="G78" s="860"/>
      <c r="H78" s="860"/>
      <c r="I78" s="860"/>
      <c r="J78" s="860"/>
      <c r="K78" s="860"/>
      <c r="L78" s="860"/>
      <c r="M78" s="860"/>
      <c r="N78" s="860"/>
      <c r="O78" s="860"/>
      <c r="P78" s="861"/>
      <c r="Q78" s="86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7"/>
      <c r="BA78" s="817"/>
      <c r="BB78" s="817"/>
      <c r="BC78" s="817"/>
      <c r="BD78" s="818"/>
      <c r="BE78" s="235"/>
      <c r="BF78" s="235"/>
      <c r="BG78" s="235"/>
      <c r="BH78" s="235"/>
      <c r="BI78" s="235"/>
      <c r="BJ78" s="224"/>
      <c r="BK78" s="224"/>
      <c r="BL78" s="224"/>
      <c r="BM78" s="224"/>
      <c r="BN78" s="224"/>
      <c r="BO78" s="235"/>
      <c r="BP78" s="235"/>
      <c r="BQ78" s="232">
        <v>72</v>
      </c>
      <c r="BR78" s="237"/>
      <c r="BS78" s="845"/>
      <c r="BT78" s="846"/>
      <c r="BU78" s="846"/>
      <c r="BV78" s="846"/>
      <c r="BW78" s="846"/>
      <c r="BX78" s="846"/>
      <c r="BY78" s="846"/>
      <c r="BZ78" s="846"/>
      <c r="CA78" s="846"/>
      <c r="CB78" s="846"/>
      <c r="CC78" s="846"/>
      <c r="CD78" s="846"/>
      <c r="CE78" s="846"/>
      <c r="CF78" s="846"/>
      <c r="CG78" s="851"/>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224"/>
    </row>
    <row r="79" spans="1:131" ht="26.25" customHeight="1" x14ac:dyDescent="0.15">
      <c r="A79" s="232">
        <v>12</v>
      </c>
      <c r="B79" s="859"/>
      <c r="C79" s="860"/>
      <c r="D79" s="860"/>
      <c r="E79" s="860"/>
      <c r="F79" s="860"/>
      <c r="G79" s="860"/>
      <c r="H79" s="860"/>
      <c r="I79" s="860"/>
      <c r="J79" s="860"/>
      <c r="K79" s="860"/>
      <c r="L79" s="860"/>
      <c r="M79" s="860"/>
      <c r="N79" s="860"/>
      <c r="O79" s="860"/>
      <c r="P79" s="861"/>
      <c r="Q79" s="86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7"/>
      <c r="BA79" s="817"/>
      <c r="BB79" s="817"/>
      <c r="BC79" s="817"/>
      <c r="BD79" s="818"/>
      <c r="BE79" s="235"/>
      <c r="BF79" s="235"/>
      <c r="BG79" s="235"/>
      <c r="BH79" s="235"/>
      <c r="BI79" s="235"/>
      <c r="BJ79" s="224"/>
      <c r="BK79" s="224"/>
      <c r="BL79" s="224"/>
      <c r="BM79" s="224"/>
      <c r="BN79" s="224"/>
      <c r="BO79" s="235"/>
      <c r="BP79" s="235"/>
      <c r="BQ79" s="232">
        <v>73</v>
      </c>
      <c r="BR79" s="237"/>
      <c r="BS79" s="845"/>
      <c r="BT79" s="846"/>
      <c r="BU79" s="846"/>
      <c r="BV79" s="846"/>
      <c r="BW79" s="846"/>
      <c r="BX79" s="846"/>
      <c r="BY79" s="846"/>
      <c r="BZ79" s="846"/>
      <c r="CA79" s="846"/>
      <c r="CB79" s="846"/>
      <c r="CC79" s="846"/>
      <c r="CD79" s="846"/>
      <c r="CE79" s="846"/>
      <c r="CF79" s="846"/>
      <c r="CG79" s="851"/>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224"/>
    </row>
    <row r="80" spans="1:131" ht="26.25" customHeight="1" x14ac:dyDescent="0.15">
      <c r="A80" s="232">
        <v>13</v>
      </c>
      <c r="B80" s="859"/>
      <c r="C80" s="860"/>
      <c r="D80" s="860"/>
      <c r="E80" s="860"/>
      <c r="F80" s="860"/>
      <c r="G80" s="860"/>
      <c r="H80" s="860"/>
      <c r="I80" s="860"/>
      <c r="J80" s="860"/>
      <c r="K80" s="860"/>
      <c r="L80" s="860"/>
      <c r="M80" s="860"/>
      <c r="N80" s="860"/>
      <c r="O80" s="860"/>
      <c r="P80" s="861"/>
      <c r="Q80" s="86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7"/>
      <c r="BA80" s="817"/>
      <c r="BB80" s="817"/>
      <c r="BC80" s="817"/>
      <c r="BD80" s="818"/>
      <c r="BE80" s="235"/>
      <c r="BF80" s="235"/>
      <c r="BG80" s="235"/>
      <c r="BH80" s="235"/>
      <c r="BI80" s="235"/>
      <c r="BJ80" s="235"/>
      <c r="BK80" s="235"/>
      <c r="BL80" s="235"/>
      <c r="BM80" s="235"/>
      <c r="BN80" s="235"/>
      <c r="BO80" s="235"/>
      <c r="BP80" s="235"/>
      <c r="BQ80" s="232">
        <v>74</v>
      </c>
      <c r="BR80" s="237"/>
      <c r="BS80" s="845"/>
      <c r="BT80" s="846"/>
      <c r="BU80" s="846"/>
      <c r="BV80" s="846"/>
      <c r="BW80" s="846"/>
      <c r="BX80" s="846"/>
      <c r="BY80" s="846"/>
      <c r="BZ80" s="846"/>
      <c r="CA80" s="846"/>
      <c r="CB80" s="846"/>
      <c r="CC80" s="846"/>
      <c r="CD80" s="846"/>
      <c r="CE80" s="846"/>
      <c r="CF80" s="846"/>
      <c r="CG80" s="851"/>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224"/>
    </row>
    <row r="81" spans="1:131" ht="26.25" customHeight="1" x14ac:dyDescent="0.15">
      <c r="A81" s="232">
        <v>14</v>
      </c>
      <c r="B81" s="859"/>
      <c r="C81" s="860"/>
      <c r="D81" s="860"/>
      <c r="E81" s="860"/>
      <c r="F81" s="860"/>
      <c r="G81" s="860"/>
      <c r="H81" s="860"/>
      <c r="I81" s="860"/>
      <c r="J81" s="860"/>
      <c r="K81" s="860"/>
      <c r="L81" s="860"/>
      <c r="M81" s="860"/>
      <c r="N81" s="860"/>
      <c r="O81" s="860"/>
      <c r="P81" s="861"/>
      <c r="Q81" s="86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7"/>
      <c r="BA81" s="817"/>
      <c r="BB81" s="817"/>
      <c r="BC81" s="817"/>
      <c r="BD81" s="818"/>
      <c r="BE81" s="235"/>
      <c r="BF81" s="235"/>
      <c r="BG81" s="235"/>
      <c r="BH81" s="235"/>
      <c r="BI81" s="235"/>
      <c r="BJ81" s="235"/>
      <c r="BK81" s="235"/>
      <c r="BL81" s="235"/>
      <c r="BM81" s="235"/>
      <c r="BN81" s="235"/>
      <c r="BO81" s="235"/>
      <c r="BP81" s="235"/>
      <c r="BQ81" s="232">
        <v>75</v>
      </c>
      <c r="BR81" s="237"/>
      <c r="BS81" s="845"/>
      <c r="BT81" s="846"/>
      <c r="BU81" s="846"/>
      <c r="BV81" s="846"/>
      <c r="BW81" s="846"/>
      <c r="BX81" s="846"/>
      <c r="BY81" s="846"/>
      <c r="BZ81" s="846"/>
      <c r="CA81" s="846"/>
      <c r="CB81" s="846"/>
      <c r="CC81" s="846"/>
      <c r="CD81" s="846"/>
      <c r="CE81" s="846"/>
      <c r="CF81" s="846"/>
      <c r="CG81" s="851"/>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224"/>
    </row>
    <row r="82" spans="1:131" ht="26.25" customHeight="1" x14ac:dyDescent="0.15">
      <c r="A82" s="232">
        <v>15</v>
      </c>
      <c r="B82" s="859"/>
      <c r="C82" s="860"/>
      <c r="D82" s="860"/>
      <c r="E82" s="860"/>
      <c r="F82" s="860"/>
      <c r="G82" s="860"/>
      <c r="H82" s="860"/>
      <c r="I82" s="860"/>
      <c r="J82" s="860"/>
      <c r="K82" s="860"/>
      <c r="L82" s="860"/>
      <c r="M82" s="860"/>
      <c r="N82" s="860"/>
      <c r="O82" s="860"/>
      <c r="P82" s="861"/>
      <c r="Q82" s="86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7"/>
      <c r="BA82" s="817"/>
      <c r="BB82" s="817"/>
      <c r="BC82" s="817"/>
      <c r="BD82" s="818"/>
      <c r="BE82" s="235"/>
      <c r="BF82" s="235"/>
      <c r="BG82" s="235"/>
      <c r="BH82" s="235"/>
      <c r="BI82" s="235"/>
      <c r="BJ82" s="235"/>
      <c r="BK82" s="235"/>
      <c r="BL82" s="235"/>
      <c r="BM82" s="235"/>
      <c r="BN82" s="235"/>
      <c r="BO82" s="235"/>
      <c r="BP82" s="235"/>
      <c r="BQ82" s="232">
        <v>76</v>
      </c>
      <c r="BR82" s="237"/>
      <c r="BS82" s="845"/>
      <c r="BT82" s="846"/>
      <c r="BU82" s="846"/>
      <c r="BV82" s="846"/>
      <c r="BW82" s="846"/>
      <c r="BX82" s="846"/>
      <c r="BY82" s="846"/>
      <c r="BZ82" s="846"/>
      <c r="CA82" s="846"/>
      <c r="CB82" s="846"/>
      <c r="CC82" s="846"/>
      <c r="CD82" s="846"/>
      <c r="CE82" s="846"/>
      <c r="CF82" s="846"/>
      <c r="CG82" s="851"/>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224"/>
    </row>
    <row r="83" spans="1:131" ht="26.25" customHeight="1" x14ac:dyDescent="0.15">
      <c r="A83" s="232">
        <v>16</v>
      </c>
      <c r="B83" s="859"/>
      <c r="C83" s="860"/>
      <c r="D83" s="860"/>
      <c r="E83" s="860"/>
      <c r="F83" s="860"/>
      <c r="G83" s="860"/>
      <c r="H83" s="860"/>
      <c r="I83" s="860"/>
      <c r="J83" s="860"/>
      <c r="K83" s="860"/>
      <c r="L83" s="860"/>
      <c r="M83" s="860"/>
      <c r="N83" s="860"/>
      <c r="O83" s="860"/>
      <c r="P83" s="861"/>
      <c r="Q83" s="86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7"/>
      <c r="BA83" s="817"/>
      <c r="BB83" s="817"/>
      <c r="BC83" s="817"/>
      <c r="BD83" s="818"/>
      <c r="BE83" s="235"/>
      <c r="BF83" s="235"/>
      <c r="BG83" s="235"/>
      <c r="BH83" s="235"/>
      <c r="BI83" s="235"/>
      <c r="BJ83" s="235"/>
      <c r="BK83" s="235"/>
      <c r="BL83" s="235"/>
      <c r="BM83" s="235"/>
      <c r="BN83" s="235"/>
      <c r="BO83" s="235"/>
      <c r="BP83" s="235"/>
      <c r="BQ83" s="232">
        <v>77</v>
      </c>
      <c r="BR83" s="237"/>
      <c r="BS83" s="845"/>
      <c r="BT83" s="846"/>
      <c r="BU83" s="846"/>
      <c r="BV83" s="846"/>
      <c r="BW83" s="846"/>
      <c r="BX83" s="846"/>
      <c r="BY83" s="846"/>
      <c r="BZ83" s="846"/>
      <c r="CA83" s="846"/>
      <c r="CB83" s="846"/>
      <c r="CC83" s="846"/>
      <c r="CD83" s="846"/>
      <c r="CE83" s="846"/>
      <c r="CF83" s="846"/>
      <c r="CG83" s="851"/>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224"/>
    </row>
    <row r="84" spans="1:131" ht="26.25" customHeight="1" x14ac:dyDescent="0.15">
      <c r="A84" s="232">
        <v>17</v>
      </c>
      <c r="B84" s="859"/>
      <c r="C84" s="860"/>
      <c r="D84" s="860"/>
      <c r="E84" s="860"/>
      <c r="F84" s="860"/>
      <c r="G84" s="860"/>
      <c r="H84" s="860"/>
      <c r="I84" s="860"/>
      <c r="J84" s="860"/>
      <c r="K84" s="860"/>
      <c r="L84" s="860"/>
      <c r="M84" s="860"/>
      <c r="N84" s="860"/>
      <c r="O84" s="860"/>
      <c r="P84" s="861"/>
      <c r="Q84" s="86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7"/>
      <c r="BA84" s="817"/>
      <c r="BB84" s="817"/>
      <c r="BC84" s="817"/>
      <c r="BD84" s="818"/>
      <c r="BE84" s="235"/>
      <c r="BF84" s="235"/>
      <c r="BG84" s="235"/>
      <c r="BH84" s="235"/>
      <c r="BI84" s="235"/>
      <c r="BJ84" s="235"/>
      <c r="BK84" s="235"/>
      <c r="BL84" s="235"/>
      <c r="BM84" s="235"/>
      <c r="BN84" s="235"/>
      <c r="BO84" s="235"/>
      <c r="BP84" s="235"/>
      <c r="BQ84" s="232">
        <v>78</v>
      </c>
      <c r="BR84" s="237"/>
      <c r="BS84" s="845"/>
      <c r="BT84" s="846"/>
      <c r="BU84" s="846"/>
      <c r="BV84" s="846"/>
      <c r="BW84" s="846"/>
      <c r="BX84" s="846"/>
      <c r="BY84" s="846"/>
      <c r="BZ84" s="846"/>
      <c r="CA84" s="846"/>
      <c r="CB84" s="846"/>
      <c r="CC84" s="846"/>
      <c r="CD84" s="846"/>
      <c r="CE84" s="846"/>
      <c r="CF84" s="846"/>
      <c r="CG84" s="851"/>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224"/>
    </row>
    <row r="85" spans="1:131" ht="26.25" customHeight="1" x14ac:dyDescent="0.15">
      <c r="A85" s="232">
        <v>18</v>
      </c>
      <c r="B85" s="859"/>
      <c r="C85" s="860"/>
      <c r="D85" s="860"/>
      <c r="E85" s="860"/>
      <c r="F85" s="860"/>
      <c r="G85" s="860"/>
      <c r="H85" s="860"/>
      <c r="I85" s="860"/>
      <c r="J85" s="860"/>
      <c r="K85" s="860"/>
      <c r="L85" s="860"/>
      <c r="M85" s="860"/>
      <c r="N85" s="860"/>
      <c r="O85" s="860"/>
      <c r="P85" s="861"/>
      <c r="Q85" s="86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7"/>
      <c r="BA85" s="817"/>
      <c r="BB85" s="817"/>
      <c r="BC85" s="817"/>
      <c r="BD85" s="818"/>
      <c r="BE85" s="235"/>
      <c r="BF85" s="235"/>
      <c r="BG85" s="235"/>
      <c r="BH85" s="235"/>
      <c r="BI85" s="235"/>
      <c r="BJ85" s="235"/>
      <c r="BK85" s="235"/>
      <c r="BL85" s="235"/>
      <c r="BM85" s="235"/>
      <c r="BN85" s="235"/>
      <c r="BO85" s="235"/>
      <c r="BP85" s="235"/>
      <c r="BQ85" s="232">
        <v>79</v>
      </c>
      <c r="BR85" s="237"/>
      <c r="BS85" s="845"/>
      <c r="BT85" s="846"/>
      <c r="BU85" s="846"/>
      <c r="BV85" s="846"/>
      <c r="BW85" s="846"/>
      <c r="BX85" s="846"/>
      <c r="BY85" s="846"/>
      <c r="BZ85" s="846"/>
      <c r="CA85" s="846"/>
      <c r="CB85" s="846"/>
      <c r="CC85" s="846"/>
      <c r="CD85" s="846"/>
      <c r="CE85" s="846"/>
      <c r="CF85" s="846"/>
      <c r="CG85" s="851"/>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224"/>
    </row>
    <row r="86" spans="1:131" ht="26.25" customHeight="1" x14ac:dyDescent="0.15">
      <c r="A86" s="232">
        <v>19</v>
      </c>
      <c r="B86" s="859"/>
      <c r="C86" s="860"/>
      <c r="D86" s="860"/>
      <c r="E86" s="860"/>
      <c r="F86" s="860"/>
      <c r="G86" s="860"/>
      <c r="H86" s="860"/>
      <c r="I86" s="860"/>
      <c r="J86" s="860"/>
      <c r="K86" s="860"/>
      <c r="L86" s="860"/>
      <c r="M86" s="860"/>
      <c r="N86" s="860"/>
      <c r="O86" s="860"/>
      <c r="P86" s="861"/>
      <c r="Q86" s="86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7"/>
      <c r="BA86" s="817"/>
      <c r="BB86" s="817"/>
      <c r="BC86" s="817"/>
      <c r="BD86" s="818"/>
      <c r="BE86" s="235"/>
      <c r="BF86" s="235"/>
      <c r="BG86" s="235"/>
      <c r="BH86" s="235"/>
      <c r="BI86" s="235"/>
      <c r="BJ86" s="235"/>
      <c r="BK86" s="235"/>
      <c r="BL86" s="235"/>
      <c r="BM86" s="235"/>
      <c r="BN86" s="235"/>
      <c r="BO86" s="235"/>
      <c r="BP86" s="235"/>
      <c r="BQ86" s="232">
        <v>80</v>
      </c>
      <c r="BR86" s="237"/>
      <c r="BS86" s="845"/>
      <c r="BT86" s="846"/>
      <c r="BU86" s="846"/>
      <c r="BV86" s="846"/>
      <c r="BW86" s="846"/>
      <c r="BX86" s="846"/>
      <c r="BY86" s="846"/>
      <c r="BZ86" s="846"/>
      <c r="CA86" s="846"/>
      <c r="CB86" s="846"/>
      <c r="CC86" s="846"/>
      <c r="CD86" s="846"/>
      <c r="CE86" s="846"/>
      <c r="CF86" s="846"/>
      <c r="CG86" s="851"/>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224"/>
    </row>
    <row r="87" spans="1:131" ht="26.25" customHeight="1" x14ac:dyDescent="0.15">
      <c r="A87" s="238">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35"/>
      <c r="BF87" s="235"/>
      <c r="BG87" s="235"/>
      <c r="BH87" s="235"/>
      <c r="BI87" s="235"/>
      <c r="BJ87" s="235"/>
      <c r="BK87" s="235"/>
      <c r="BL87" s="235"/>
      <c r="BM87" s="235"/>
      <c r="BN87" s="235"/>
      <c r="BO87" s="235"/>
      <c r="BP87" s="235"/>
      <c r="BQ87" s="232">
        <v>81</v>
      </c>
      <c r="BR87" s="237"/>
      <c r="BS87" s="845"/>
      <c r="BT87" s="846"/>
      <c r="BU87" s="846"/>
      <c r="BV87" s="846"/>
      <c r="BW87" s="846"/>
      <c r="BX87" s="846"/>
      <c r="BY87" s="846"/>
      <c r="BZ87" s="846"/>
      <c r="CA87" s="846"/>
      <c r="CB87" s="846"/>
      <c r="CC87" s="846"/>
      <c r="CD87" s="846"/>
      <c r="CE87" s="846"/>
      <c r="CF87" s="846"/>
      <c r="CG87" s="851"/>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224"/>
    </row>
    <row r="88" spans="1:131" ht="26.25" customHeight="1" thickBot="1" x14ac:dyDescent="0.2">
      <c r="A88" s="234" t="s">
        <v>377</v>
      </c>
      <c r="B88" s="776" t="s">
        <v>403</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3087</v>
      </c>
      <c r="AG88" s="830"/>
      <c r="AH88" s="830"/>
      <c r="AI88" s="830"/>
      <c r="AJ88" s="830"/>
      <c r="AK88" s="827"/>
      <c r="AL88" s="827"/>
      <c r="AM88" s="827"/>
      <c r="AN88" s="827"/>
      <c r="AO88" s="827"/>
      <c r="AP88" s="830">
        <v>951</v>
      </c>
      <c r="AQ88" s="830"/>
      <c r="AR88" s="830"/>
      <c r="AS88" s="830"/>
      <c r="AT88" s="830"/>
      <c r="AU88" s="830">
        <v>244</v>
      </c>
      <c r="AV88" s="830"/>
      <c r="AW88" s="830"/>
      <c r="AX88" s="830"/>
      <c r="AY88" s="830"/>
      <c r="AZ88" s="835"/>
      <c r="BA88" s="835"/>
      <c r="BB88" s="835"/>
      <c r="BC88" s="835"/>
      <c r="BD88" s="836"/>
      <c r="BE88" s="235"/>
      <c r="BF88" s="235"/>
      <c r="BG88" s="235"/>
      <c r="BH88" s="235"/>
      <c r="BI88" s="235"/>
      <c r="BJ88" s="235"/>
      <c r="BK88" s="235"/>
      <c r="BL88" s="235"/>
      <c r="BM88" s="235"/>
      <c r="BN88" s="235"/>
      <c r="BO88" s="235"/>
      <c r="BP88" s="235"/>
      <c r="BQ88" s="232">
        <v>82</v>
      </c>
      <c r="BR88" s="237"/>
      <c r="BS88" s="845"/>
      <c r="BT88" s="846"/>
      <c r="BU88" s="846"/>
      <c r="BV88" s="846"/>
      <c r="BW88" s="846"/>
      <c r="BX88" s="846"/>
      <c r="BY88" s="846"/>
      <c r="BZ88" s="846"/>
      <c r="CA88" s="846"/>
      <c r="CB88" s="846"/>
      <c r="CC88" s="846"/>
      <c r="CD88" s="846"/>
      <c r="CE88" s="846"/>
      <c r="CF88" s="846"/>
      <c r="CG88" s="851"/>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5"/>
      <c r="BT89" s="846"/>
      <c r="BU89" s="846"/>
      <c r="BV89" s="846"/>
      <c r="BW89" s="846"/>
      <c r="BX89" s="846"/>
      <c r="BY89" s="846"/>
      <c r="BZ89" s="846"/>
      <c r="CA89" s="846"/>
      <c r="CB89" s="846"/>
      <c r="CC89" s="846"/>
      <c r="CD89" s="846"/>
      <c r="CE89" s="846"/>
      <c r="CF89" s="846"/>
      <c r="CG89" s="851"/>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5"/>
      <c r="BT90" s="846"/>
      <c r="BU90" s="846"/>
      <c r="BV90" s="846"/>
      <c r="BW90" s="846"/>
      <c r="BX90" s="846"/>
      <c r="BY90" s="846"/>
      <c r="BZ90" s="846"/>
      <c r="CA90" s="846"/>
      <c r="CB90" s="846"/>
      <c r="CC90" s="846"/>
      <c r="CD90" s="846"/>
      <c r="CE90" s="846"/>
      <c r="CF90" s="846"/>
      <c r="CG90" s="851"/>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5"/>
      <c r="BT91" s="846"/>
      <c r="BU91" s="846"/>
      <c r="BV91" s="846"/>
      <c r="BW91" s="846"/>
      <c r="BX91" s="846"/>
      <c r="BY91" s="846"/>
      <c r="BZ91" s="846"/>
      <c r="CA91" s="846"/>
      <c r="CB91" s="846"/>
      <c r="CC91" s="846"/>
      <c r="CD91" s="846"/>
      <c r="CE91" s="846"/>
      <c r="CF91" s="846"/>
      <c r="CG91" s="851"/>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5"/>
      <c r="BT92" s="846"/>
      <c r="BU92" s="846"/>
      <c r="BV92" s="846"/>
      <c r="BW92" s="846"/>
      <c r="BX92" s="846"/>
      <c r="BY92" s="846"/>
      <c r="BZ92" s="846"/>
      <c r="CA92" s="846"/>
      <c r="CB92" s="846"/>
      <c r="CC92" s="846"/>
      <c r="CD92" s="846"/>
      <c r="CE92" s="846"/>
      <c r="CF92" s="846"/>
      <c r="CG92" s="851"/>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5"/>
      <c r="BT93" s="846"/>
      <c r="BU93" s="846"/>
      <c r="BV93" s="846"/>
      <c r="BW93" s="846"/>
      <c r="BX93" s="846"/>
      <c r="BY93" s="846"/>
      <c r="BZ93" s="846"/>
      <c r="CA93" s="846"/>
      <c r="CB93" s="846"/>
      <c r="CC93" s="846"/>
      <c r="CD93" s="846"/>
      <c r="CE93" s="846"/>
      <c r="CF93" s="846"/>
      <c r="CG93" s="851"/>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5"/>
      <c r="BT94" s="846"/>
      <c r="BU94" s="846"/>
      <c r="BV94" s="846"/>
      <c r="BW94" s="846"/>
      <c r="BX94" s="846"/>
      <c r="BY94" s="846"/>
      <c r="BZ94" s="846"/>
      <c r="CA94" s="846"/>
      <c r="CB94" s="846"/>
      <c r="CC94" s="846"/>
      <c r="CD94" s="846"/>
      <c r="CE94" s="846"/>
      <c r="CF94" s="846"/>
      <c r="CG94" s="851"/>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5"/>
      <c r="BT95" s="846"/>
      <c r="BU95" s="846"/>
      <c r="BV95" s="846"/>
      <c r="BW95" s="846"/>
      <c r="BX95" s="846"/>
      <c r="BY95" s="846"/>
      <c r="BZ95" s="846"/>
      <c r="CA95" s="846"/>
      <c r="CB95" s="846"/>
      <c r="CC95" s="846"/>
      <c r="CD95" s="846"/>
      <c r="CE95" s="846"/>
      <c r="CF95" s="846"/>
      <c r="CG95" s="851"/>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5"/>
      <c r="BT96" s="846"/>
      <c r="BU96" s="846"/>
      <c r="BV96" s="846"/>
      <c r="BW96" s="846"/>
      <c r="BX96" s="846"/>
      <c r="BY96" s="846"/>
      <c r="BZ96" s="846"/>
      <c r="CA96" s="846"/>
      <c r="CB96" s="846"/>
      <c r="CC96" s="846"/>
      <c r="CD96" s="846"/>
      <c r="CE96" s="846"/>
      <c r="CF96" s="846"/>
      <c r="CG96" s="851"/>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5"/>
      <c r="BT97" s="846"/>
      <c r="BU97" s="846"/>
      <c r="BV97" s="846"/>
      <c r="BW97" s="846"/>
      <c r="BX97" s="846"/>
      <c r="BY97" s="846"/>
      <c r="BZ97" s="846"/>
      <c r="CA97" s="846"/>
      <c r="CB97" s="846"/>
      <c r="CC97" s="846"/>
      <c r="CD97" s="846"/>
      <c r="CE97" s="846"/>
      <c r="CF97" s="846"/>
      <c r="CG97" s="851"/>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5"/>
      <c r="BT98" s="846"/>
      <c r="BU98" s="846"/>
      <c r="BV98" s="846"/>
      <c r="BW98" s="846"/>
      <c r="BX98" s="846"/>
      <c r="BY98" s="846"/>
      <c r="BZ98" s="846"/>
      <c r="CA98" s="846"/>
      <c r="CB98" s="846"/>
      <c r="CC98" s="846"/>
      <c r="CD98" s="846"/>
      <c r="CE98" s="846"/>
      <c r="CF98" s="846"/>
      <c r="CG98" s="851"/>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5"/>
      <c r="BT99" s="846"/>
      <c r="BU99" s="846"/>
      <c r="BV99" s="846"/>
      <c r="BW99" s="846"/>
      <c r="BX99" s="846"/>
      <c r="BY99" s="846"/>
      <c r="BZ99" s="846"/>
      <c r="CA99" s="846"/>
      <c r="CB99" s="846"/>
      <c r="CC99" s="846"/>
      <c r="CD99" s="846"/>
      <c r="CE99" s="846"/>
      <c r="CF99" s="846"/>
      <c r="CG99" s="851"/>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5"/>
      <c r="BT100" s="846"/>
      <c r="BU100" s="846"/>
      <c r="BV100" s="846"/>
      <c r="BW100" s="846"/>
      <c r="BX100" s="846"/>
      <c r="BY100" s="846"/>
      <c r="BZ100" s="846"/>
      <c r="CA100" s="846"/>
      <c r="CB100" s="846"/>
      <c r="CC100" s="846"/>
      <c r="CD100" s="846"/>
      <c r="CE100" s="846"/>
      <c r="CF100" s="846"/>
      <c r="CG100" s="851"/>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5"/>
      <c r="BT101" s="846"/>
      <c r="BU101" s="846"/>
      <c r="BV101" s="846"/>
      <c r="BW101" s="846"/>
      <c r="BX101" s="846"/>
      <c r="BY101" s="846"/>
      <c r="BZ101" s="846"/>
      <c r="CA101" s="846"/>
      <c r="CB101" s="846"/>
      <c r="CC101" s="846"/>
      <c r="CD101" s="846"/>
      <c r="CE101" s="846"/>
      <c r="CF101" s="846"/>
      <c r="CG101" s="851"/>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404</v>
      </c>
      <c r="BS102" s="777"/>
      <c r="BT102" s="777"/>
      <c r="BU102" s="777"/>
      <c r="BV102" s="777"/>
      <c r="BW102" s="777"/>
      <c r="BX102" s="777"/>
      <c r="BY102" s="777"/>
      <c r="BZ102" s="777"/>
      <c r="CA102" s="777"/>
      <c r="CB102" s="777"/>
      <c r="CC102" s="777"/>
      <c r="CD102" s="777"/>
      <c r="CE102" s="777"/>
      <c r="CF102" s="777"/>
      <c r="CG102" s="778"/>
      <c r="CH102" s="873"/>
      <c r="CI102" s="874"/>
      <c r="CJ102" s="874"/>
      <c r="CK102" s="874"/>
      <c r="CL102" s="875"/>
      <c r="CM102" s="873"/>
      <c r="CN102" s="874"/>
      <c r="CO102" s="874"/>
      <c r="CP102" s="874"/>
      <c r="CQ102" s="875"/>
      <c r="CR102" s="876">
        <v>62</v>
      </c>
      <c r="CS102" s="838"/>
      <c r="CT102" s="838"/>
      <c r="CU102" s="838"/>
      <c r="CV102" s="877"/>
      <c r="CW102" s="876">
        <v>23</v>
      </c>
      <c r="CX102" s="838"/>
      <c r="CY102" s="838"/>
      <c r="CZ102" s="838"/>
      <c r="DA102" s="877"/>
      <c r="DB102" s="876">
        <v>24</v>
      </c>
      <c r="DC102" s="838"/>
      <c r="DD102" s="838"/>
      <c r="DE102" s="838"/>
      <c r="DF102" s="877"/>
      <c r="DG102" s="876"/>
      <c r="DH102" s="838"/>
      <c r="DI102" s="838"/>
      <c r="DJ102" s="838"/>
      <c r="DK102" s="877"/>
      <c r="DL102" s="876"/>
      <c r="DM102" s="838"/>
      <c r="DN102" s="838"/>
      <c r="DO102" s="838"/>
      <c r="DP102" s="877"/>
      <c r="DQ102" s="876"/>
      <c r="DR102" s="838"/>
      <c r="DS102" s="838"/>
      <c r="DT102" s="838"/>
      <c r="DU102" s="877"/>
      <c r="DV102" s="776"/>
      <c r="DW102" s="777"/>
      <c r="DX102" s="777"/>
      <c r="DY102" s="777"/>
      <c r="DZ102" s="900"/>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1" t="s">
        <v>405</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2" t="s">
        <v>406</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3" t="s">
        <v>409</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410</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24" customFormat="1" ht="26.25" customHeight="1" x14ac:dyDescent="0.15">
      <c r="A109" s="898" t="s">
        <v>411</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412</v>
      </c>
      <c r="AB109" s="879"/>
      <c r="AC109" s="879"/>
      <c r="AD109" s="879"/>
      <c r="AE109" s="880"/>
      <c r="AF109" s="878" t="s">
        <v>413</v>
      </c>
      <c r="AG109" s="879"/>
      <c r="AH109" s="879"/>
      <c r="AI109" s="879"/>
      <c r="AJ109" s="880"/>
      <c r="AK109" s="878" t="s">
        <v>294</v>
      </c>
      <c r="AL109" s="879"/>
      <c r="AM109" s="879"/>
      <c r="AN109" s="879"/>
      <c r="AO109" s="880"/>
      <c r="AP109" s="878" t="s">
        <v>414</v>
      </c>
      <c r="AQ109" s="879"/>
      <c r="AR109" s="879"/>
      <c r="AS109" s="879"/>
      <c r="AT109" s="881"/>
      <c r="AU109" s="898" t="s">
        <v>411</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412</v>
      </c>
      <c r="BR109" s="879"/>
      <c r="BS109" s="879"/>
      <c r="BT109" s="879"/>
      <c r="BU109" s="880"/>
      <c r="BV109" s="878" t="s">
        <v>413</v>
      </c>
      <c r="BW109" s="879"/>
      <c r="BX109" s="879"/>
      <c r="BY109" s="879"/>
      <c r="BZ109" s="880"/>
      <c r="CA109" s="878" t="s">
        <v>294</v>
      </c>
      <c r="CB109" s="879"/>
      <c r="CC109" s="879"/>
      <c r="CD109" s="879"/>
      <c r="CE109" s="880"/>
      <c r="CF109" s="899" t="s">
        <v>414</v>
      </c>
      <c r="CG109" s="899"/>
      <c r="CH109" s="899"/>
      <c r="CI109" s="899"/>
      <c r="CJ109" s="899"/>
      <c r="CK109" s="878" t="s">
        <v>415</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412</v>
      </c>
      <c r="DH109" s="879"/>
      <c r="DI109" s="879"/>
      <c r="DJ109" s="879"/>
      <c r="DK109" s="880"/>
      <c r="DL109" s="878" t="s">
        <v>413</v>
      </c>
      <c r="DM109" s="879"/>
      <c r="DN109" s="879"/>
      <c r="DO109" s="879"/>
      <c r="DP109" s="880"/>
      <c r="DQ109" s="878" t="s">
        <v>294</v>
      </c>
      <c r="DR109" s="879"/>
      <c r="DS109" s="879"/>
      <c r="DT109" s="879"/>
      <c r="DU109" s="880"/>
      <c r="DV109" s="878" t="s">
        <v>414</v>
      </c>
      <c r="DW109" s="879"/>
      <c r="DX109" s="879"/>
      <c r="DY109" s="879"/>
      <c r="DZ109" s="881"/>
    </row>
    <row r="110" spans="1:131" s="224" customFormat="1" ht="26.25" customHeight="1" x14ac:dyDescent="0.15">
      <c r="A110" s="882" t="s">
        <v>416</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596942</v>
      </c>
      <c r="AB110" s="886"/>
      <c r="AC110" s="886"/>
      <c r="AD110" s="886"/>
      <c r="AE110" s="887"/>
      <c r="AF110" s="888">
        <v>652110</v>
      </c>
      <c r="AG110" s="886"/>
      <c r="AH110" s="886"/>
      <c r="AI110" s="886"/>
      <c r="AJ110" s="887"/>
      <c r="AK110" s="888">
        <v>671826</v>
      </c>
      <c r="AL110" s="886"/>
      <c r="AM110" s="886"/>
      <c r="AN110" s="886"/>
      <c r="AO110" s="887"/>
      <c r="AP110" s="889">
        <v>25.2</v>
      </c>
      <c r="AQ110" s="890"/>
      <c r="AR110" s="890"/>
      <c r="AS110" s="890"/>
      <c r="AT110" s="891"/>
      <c r="AU110" s="892" t="s">
        <v>69</v>
      </c>
      <c r="AV110" s="893"/>
      <c r="AW110" s="893"/>
      <c r="AX110" s="893"/>
      <c r="AY110" s="893"/>
      <c r="AZ110" s="915" t="s">
        <v>417</v>
      </c>
      <c r="BA110" s="883"/>
      <c r="BB110" s="883"/>
      <c r="BC110" s="883"/>
      <c r="BD110" s="883"/>
      <c r="BE110" s="883"/>
      <c r="BF110" s="883"/>
      <c r="BG110" s="883"/>
      <c r="BH110" s="883"/>
      <c r="BI110" s="883"/>
      <c r="BJ110" s="883"/>
      <c r="BK110" s="883"/>
      <c r="BL110" s="883"/>
      <c r="BM110" s="883"/>
      <c r="BN110" s="883"/>
      <c r="BO110" s="883"/>
      <c r="BP110" s="884"/>
      <c r="BQ110" s="916">
        <v>7208217</v>
      </c>
      <c r="BR110" s="917"/>
      <c r="BS110" s="917"/>
      <c r="BT110" s="917"/>
      <c r="BU110" s="917"/>
      <c r="BV110" s="917">
        <v>7055683</v>
      </c>
      <c r="BW110" s="917"/>
      <c r="BX110" s="917"/>
      <c r="BY110" s="917"/>
      <c r="BZ110" s="917"/>
      <c r="CA110" s="917">
        <v>6765652</v>
      </c>
      <c r="CB110" s="917"/>
      <c r="CC110" s="917"/>
      <c r="CD110" s="917"/>
      <c r="CE110" s="917"/>
      <c r="CF110" s="930">
        <v>254</v>
      </c>
      <c r="CG110" s="931"/>
      <c r="CH110" s="931"/>
      <c r="CI110" s="931"/>
      <c r="CJ110" s="931"/>
      <c r="CK110" s="932" t="s">
        <v>418</v>
      </c>
      <c r="CL110" s="933"/>
      <c r="CM110" s="915" t="s">
        <v>419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916" t="s">
        <v>122</v>
      </c>
      <c r="DH110" s="917"/>
      <c r="DI110" s="917"/>
      <c r="DJ110" s="917"/>
      <c r="DK110" s="917"/>
      <c r="DL110" s="917" t="s">
        <v>122</v>
      </c>
      <c r="DM110" s="917"/>
      <c r="DN110" s="917"/>
      <c r="DO110" s="917"/>
      <c r="DP110" s="917"/>
      <c r="DQ110" s="917" t="s">
        <v>122</v>
      </c>
      <c r="DR110" s="917"/>
      <c r="DS110" s="917"/>
      <c r="DT110" s="917"/>
      <c r="DU110" s="917"/>
      <c r="DV110" s="918" t="s">
        <v>122</v>
      </c>
      <c r="DW110" s="918"/>
      <c r="DX110" s="918"/>
      <c r="DY110" s="918"/>
      <c r="DZ110" s="919"/>
    </row>
    <row r="111" spans="1:131" s="224" customFormat="1" ht="26.25" customHeight="1" x14ac:dyDescent="0.15">
      <c r="A111" s="920" t="s">
        <v>420</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122</v>
      </c>
      <c r="AB111" s="924"/>
      <c r="AC111" s="924"/>
      <c r="AD111" s="924"/>
      <c r="AE111" s="925"/>
      <c r="AF111" s="926" t="s">
        <v>122</v>
      </c>
      <c r="AG111" s="924"/>
      <c r="AH111" s="924"/>
      <c r="AI111" s="924"/>
      <c r="AJ111" s="925"/>
      <c r="AK111" s="926" t="s">
        <v>122</v>
      </c>
      <c r="AL111" s="924"/>
      <c r="AM111" s="924"/>
      <c r="AN111" s="924"/>
      <c r="AO111" s="925"/>
      <c r="AP111" s="927" t="s">
        <v>122</v>
      </c>
      <c r="AQ111" s="928"/>
      <c r="AR111" s="928"/>
      <c r="AS111" s="928"/>
      <c r="AT111" s="929"/>
      <c r="AU111" s="894"/>
      <c r="AV111" s="895"/>
      <c r="AW111" s="895"/>
      <c r="AX111" s="895"/>
      <c r="AY111" s="895"/>
      <c r="AZ111" s="908" t="s">
        <v>421</v>
      </c>
      <c r="BA111" s="909"/>
      <c r="BB111" s="909"/>
      <c r="BC111" s="909"/>
      <c r="BD111" s="909"/>
      <c r="BE111" s="909"/>
      <c r="BF111" s="909"/>
      <c r="BG111" s="909"/>
      <c r="BH111" s="909"/>
      <c r="BI111" s="909"/>
      <c r="BJ111" s="909"/>
      <c r="BK111" s="909"/>
      <c r="BL111" s="909"/>
      <c r="BM111" s="909"/>
      <c r="BN111" s="909"/>
      <c r="BO111" s="909"/>
      <c r="BP111" s="910"/>
      <c r="BQ111" s="911">
        <v>2687</v>
      </c>
      <c r="BR111" s="912"/>
      <c r="BS111" s="912"/>
      <c r="BT111" s="912"/>
      <c r="BU111" s="912"/>
      <c r="BV111" s="912">
        <v>2336</v>
      </c>
      <c r="BW111" s="912"/>
      <c r="BX111" s="912"/>
      <c r="BY111" s="912"/>
      <c r="BZ111" s="912"/>
      <c r="CA111" s="912">
        <v>2097</v>
      </c>
      <c r="CB111" s="912"/>
      <c r="CC111" s="912"/>
      <c r="CD111" s="912"/>
      <c r="CE111" s="912"/>
      <c r="CF111" s="906">
        <v>0.1</v>
      </c>
      <c r="CG111" s="907"/>
      <c r="CH111" s="907"/>
      <c r="CI111" s="907"/>
      <c r="CJ111" s="907"/>
      <c r="CK111" s="934"/>
      <c r="CL111" s="935"/>
      <c r="CM111" s="908" t="s">
        <v>422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122</v>
      </c>
      <c r="DH111" s="912"/>
      <c r="DI111" s="912"/>
      <c r="DJ111" s="912"/>
      <c r="DK111" s="912"/>
      <c r="DL111" s="912" t="s">
        <v>122</v>
      </c>
      <c r="DM111" s="912"/>
      <c r="DN111" s="912"/>
      <c r="DO111" s="912"/>
      <c r="DP111" s="912"/>
      <c r="DQ111" s="912" t="s">
        <v>122</v>
      </c>
      <c r="DR111" s="912"/>
      <c r="DS111" s="912"/>
      <c r="DT111" s="912"/>
      <c r="DU111" s="912"/>
      <c r="DV111" s="913" t="s">
        <v>122</v>
      </c>
      <c r="DW111" s="913"/>
      <c r="DX111" s="913"/>
      <c r="DY111" s="913"/>
      <c r="DZ111" s="914"/>
    </row>
    <row r="112" spans="1:131" s="224" customFormat="1" ht="26.25" customHeight="1" x14ac:dyDescent="0.15">
      <c r="A112" s="938" t="s">
        <v>423</v>
      </c>
      <c r="B112" s="939"/>
      <c r="C112" s="909" t="s">
        <v>424</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44" t="s">
        <v>122</v>
      </c>
      <c r="AB112" s="945"/>
      <c r="AC112" s="945"/>
      <c r="AD112" s="945"/>
      <c r="AE112" s="946"/>
      <c r="AF112" s="947" t="s">
        <v>122</v>
      </c>
      <c r="AG112" s="945"/>
      <c r="AH112" s="945"/>
      <c r="AI112" s="945"/>
      <c r="AJ112" s="946"/>
      <c r="AK112" s="947" t="s">
        <v>122</v>
      </c>
      <c r="AL112" s="945"/>
      <c r="AM112" s="945"/>
      <c r="AN112" s="945"/>
      <c r="AO112" s="946"/>
      <c r="AP112" s="948" t="s">
        <v>122</v>
      </c>
      <c r="AQ112" s="949"/>
      <c r="AR112" s="949"/>
      <c r="AS112" s="949"/>
      <c r="AT112" s="950"/>
      <c r="AU112" s="894"/>
      <c r="AV112" s="895"/>
      <c r="AW112" s="895"/>
      <c r="AX112" s="895"/>
      <c r="AY112" s="895"/>
      <c r="AZ112" s="908" t="s">
        <v>425</v>
      </c>
      <c r="BA112" s="909"/>
      <c r="BB112" s="909"/>
      <c r="BC112" s="909"/>
      <c r="BD112" s="909"/>
      <c r="BE112" s="909"/>
      <c r="BF112" s="909"/>
      <c r="BG112" s="909"/>
      <c r="BH112" s="909"/>
      <c r="BI112" s="909"/>
      <c r="BJ112" s="909"/>
      <c r="BK112" s="909"/>
      <c r="BL112" s="909"/>
      <c r="BM112" s="909"/>
      <c r="BN112" s="909"/>
      <c r="BO112" s="909"/>
      <c r="BP112" s="910"/>
      <c r="BQ112" s="911">
        <v>414435</v>
      </c>
      <c r="BR112" s="912"/>
      <c r="BS112" s="912"/>
      <c r="BT112" s="912"/>
      <c r="BU112" s="912"/>
      <c r="BV112" s="912">
        <v>427941</v>
      </c>
      <c r="BW112" s="912"/>
      <c r="BX112" s="912"/>
      <c r="BY112" s="912"/>
      <c r="BZ112" s="912"/>
      <c r="CA112" s="912">
        <v>407837</v>
      </c>
      <c r="CB112" s="912"/>
      <c r="CC112" s="912"/>
      <c r="CD112" s="912"/>
      <c r="CE112" s="912"/>
      <c r="CF112" s="906">
        <v>15.3</v>
      </c>
      <c r="CG112" s="907"/>
      <c r="CH112" s="907"/>
      <c r="CI112" s="907"/>
      <c r="CJ112" s="907"/>
      <c r="CK112" s="934"/>
      <c r="CL112" s="935"/>
      <c r="CM112" s="908" t="s">
        <v>426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122</v>
      </c>
      <c r="DH112" s="912"/>
      <c r="DI112" s="912"/>
      <c r="DJ112" s="912"/>
      <c r="DK112" s="912"/>
      <c r="DL112" s="912" t="s">
        <v>122</v>
      </c>
      <c r="DM112" s="912"/>
      <c r="DN112" s="912"/>
      <c r="DO112" s="912"/>
      <c r="DP112" s="912"/>
      <c r="DQ112" s="912" t="s">
        <v>122</v>
      </c>
      <c r="DR112" s="912"/>
      <c r="DS112" s="912"/>
      <c r="DT112" s="912"/>
      <c r="DU112" s="912"/>
      <c r="DV112" s="913" t="s">
        <v>122</v>
      </c>
      <c r="DW112" s="913"/>
      <c r="DX112" s="913"/>
      <c r="DY112" s="913"/>
      <c r="DZ112" s="914"/>
    </row>
    <row r="113" spans="1:130" s="224" customFormat="1" ht="26.25" customHeight="1" x14ac:dyDescent="0.15">
      <c r="A113" s="940"/>
      <c r="B113" s="941"/>
      <c r="C113" s="909" t="s">
        <v>427</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23">
        <v>43924</v>
      </c>
      <c r="AB113" s="924"/>
      <c r="AC113" s="924"/>
      <c r="AD113" s="924"/>
      <c r="AE113" s="925"/>
      <c r="AF113" s="926">
        <v>45373</v>
      </c>
      <c r="AG113" s="924"/>
      <c r="AH113" s="924"/>
      <c r="AI113" s="924"/>
      <c r="AJ113" s="925"/>
      <c r="AK113" s="926">
        <v>45758</v>
      </c>
      <c r="AL113" s="924"/>
      <c r="AM113" s="924"/>
      <c r="AN113" s="924"/>
      <c r="AO113" s="925"/>
      <c r="AP113" s="927">
        <v>1.7</v>
      </c>
      <c r="AQ113" s="928"/>
      <c r="AR113" s="928"/>
      <c r="AS113" s="928"/>
      <c r="AT113" s="929"/>
      <c r="AU113" s="894"/>
      <c r="AV113" s="895"/>
      <c r="AW113" s="895"/>
      <c r="AX113" s="895"/>
      <c r="AY113" s="895"/>
      <c r="AZ113" s="908" t="s">
        <v>428</v>
      </c>
      <c r="BA113" s="909"/>
      <c r="BB113" s="909"/>
      <c r="BC113" s="909"/>
      <c r="BD113" s="909"/>
      <c r="BE113" s="909"/>
      <c r="BF113" s="909"/>
      <c r="BG113" s="909"/>
      <c r="BH113" s="909"/>
      <c r="BI113" s="909"/>
      <c r="BJ113" s="909"/>
      <c r="BK113" s="909"/>
      <c r="BL113" s="909"/>
      <c r="BM113" s="909"/>
      <c r="BN113" s="909"/>
      <c r="BO113" s="909"/>
      <c r="BP113" s="910"/>
      <c r="BQ113" s="911">
        <v>274658</v>
      </c>
      <c r="BR113" s="912"/>
      <c r="BS113" s="912"/>
      <c r="BT113" s="912"/>
      <c r="BU113" s="912"/>
      <c r="BV113" s="912">
        <v>257482</v>
      </c>
      <c r="BW113" s="912"/>
      <c r="BX113" s="912"/>
      <c r="BY113" s="912"/>
      <c r="BZ113" s="912"/>
      <c r="CA113" s="912">
        <v>243770</v>
      </c>
      <c r="CB113" s="912"/>
      <c r="CC113" s="912"/>
      <c r="CD113" s="912"/>
      <c r="CE113" s="912"/>
      <c r="CF113" s="906">
        <v>9.1999999999999993</v>
      </c>
      <c r="CG113" s="907"/>
      <c r="CH113" s="907"/>
      <c r="CI113" s="907"/>
      <c r="CJ113" s="907"/>
      <c r="CK113" s="934"/>
      <c r="CL113" s="935"/>
      <c r="CM113" s="908" t="s">
        <v>429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44" t="s">
        <v>122</v>
      </c>
      <c r="DH113" s="945"/>
      <c r="DI113" s="945"/>
      <c r="DJ113" s="945"/>
      <c r="DK113" s="946"/>
      <c r="DL113" s="947" t="s">
        <v>122</v>
      </c>
      <c r="DM113" s="945"/>
      <c r="DN113" s="945"/>
      <c r="DO113" s="945"/>
      <c r="DP113" s="946"/>
      <c r="DQ113" s="947" t="s">
        <v>122</v>
      </c>
      <c r="DR113" s="945"/>
      <c r="DS113" s="945"/>
      <c r="DT113" s="945"/>
      <c r="DU113" s="946"/>
      <c r="DV113" s="948" t="s">
        <v>122</v>
      </c>
      <c r="DW113" s="949"/>
      <c r="DX113" s="949"/>
      <c r="DY113" s="949"/>
      <c r="DZ113" s="950"/>
    </row>
    <row r="114" spans="1:130" s="224" customFormat="1" ht="26.25" customHeight="1" x14ac:dyDescent="0.15">
      <c r="A114" s="940"/>
      <c r="B114" s="941"/>
      <c r="C114" s="909" t="s">
        <v>430</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44">
        <v>17968</v>
      </c>
      <c r="AB114" s="945"/>
      <c r="AC114" s="945"/>
      <c r="AD114" s="945"/>
      <c r="AE114" s="946"/>
      <c r="AF114" s="947">
        <v>18347</v>
      </c>
      <c r="AG114" s="945"/>
      <c r="AH114" s="945"/>
      <c r="AI114" s="945"/>
      <c r="AJ114" s="946"/>
      <c r="AK114" s="947">
        <v>21393</v>
      </c>
      <c r="AL114" s="945"/>
      <c r="AM114" s="945"/>
      <c r="AN114" s="945"/>
      <c r="AO114" s="946"/>
      <c r="AP114" s="948">
        <v>0.8</v>
      </c>
      <c r="AQ114" s="949"/>
      <c r="AR114" s="949"/>
      <c r="AS114" s="949"/>
      <c r="AT114" s="950"/>
      <c r="AU114" s="894"/>
      <c r="AV114" s="895"/>
      <c r="AW114" s="895"/>
      <c r="AX114" s="895"/>
      <c r="AY114" s="895"/>
      <c r="AZ114" s="908" t="s">
        <v>431</v>
      </c>
      <c r="BA114" s="909"/>
      <c r="BB114" s="909"/>
      <c r="BC114" s="909"/>
      <c r="BD114" s="909"/>
      <c r="BE114" s="909"/>
      <c r="BF114" s="909"/>
      <c r="BG114" s="909"/>
      <c r="BH114" s="909"/>
      <c r="BI114" s="909"/>
      <c r="BJ114" s="909"/>
      <c r="BK114" s="909"/>
      <c r="BL114" s="909"/>
      <c r="BM114" s="909"/>
      <c r="BN114" s="909"/>
      <c r="BO114" s="909"/>
      <c r="BP114" s="910"/>
      <c r="BQ114" s="911">
        <v>793473</v>
      </c>
      <c r="BR114" s="912"/>
      <c r="BS114" s="912"/>
      <c r="BT114" s="912"/>
      <c r="BU114" s="912"/>
      <c r="BV114" s="912">
        <v>789654</v>
      </c>
      <c r="BW114" s="912"/>
      <c r="BX114" s="912"/>
      <c r="BY114" s="912"/>
      <c r="BZ114" s="912"/>
      <c r="CA114" s="912">
        <v>809112</v>
      </c>
      <c r="CB114" s="912"/>
      <c r="CC114" s="912"/>
      <c r="CD114" s="912"/>
      <c r="CE114" s="912"/>
      <c r="CF114" s="906">
        <v>30.4</v>
      </c>
      <c r="CG114" s="907"/>
      <c r="CH114" s="907"/>
      <c r="CI114" s="907"/>
      <c r="CJ114" s="907"/>
      <c r="CK114" s="934"/>
      <c r="CL114" s="935"/>
      <c r="CM114" s="908" t="s">
        <v>432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44" t="s">
        <v>122</v>
      </c>
      <c r="DH114" s="945"/>
      <c r="DI114" s="945"/>
      <c r="DJ114" s="945"/>
      <c r="DK114" s="946"/>
      <c r="DL114" s="947" t="s">
        <v>122</v>
      </c>
      <c r="DM114" s="945"/>
      <c r="DN114" s="945"/>
      <c r="DO114" s="945"/>
      <c r="DP114" s="946"/>
      <c r="DQ114" s="947" t="s">
        <v>122</v>
      </c>
      <c r="DR114" s="945"/>
      <c r="DS114" s="945"/>
      <c r="DT114" s="945"/>
      <c r="DU114" s="946"/>
      <c r="DV114" s="948" t="s">
        <v>122</v>
      </c>
      <c r="DW114" s="949"/>
      <c r="DX114" s="949"/>
      <c r="DY114" s="949"/>
      <c r="DZ114" s="950"/>
    </row>
    <row r="115" spans="1:130" s="224" customFormat="1" ht="26.25" customHeight="1" x14ac:dyDescent="0.15">
      <c r="A115" s="940"/>
      <c r="B115" s="941"/>
      <c r="C115" s="909" t="s">
        <v>433</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23">
        <v>26</v>
      </c>
      <c r="AB115" s="924"/>
      <c r="AC115" s="924"/>
      <c r="AD115" s="924"/>
      <c r="AE115" s="925"/>
      <c r="AF115" s="926">
        <v>255</v>
      </c>
      <c r="AG115" s="924"/>
      <c r="AH115" s="924"/>
      <c r="AI115" s="924"/>
      <c r="AJ115" s="925"/>
      <c r="AK115" s="926">
        <v>240</v>
      </c>
      <c r="AL115" s="924"/>
      <c r="AM115" s="924"/>
      <c r="AN115" s="924"/>
      <c r="AO115" s="925"/>
      <c r="AP115" s="927">
        <v>0</v>
      </c>
      <c r="AQ115" s="928"/>
      <c r="AR115" s="928"/>
      <c r="AS115" s="928"/>
      <c r="AT115" s="929"/>
      <c r="AU115" s="894"/>
      <c r="AV115" s="895"/>
      <c r="AW115" s="895"/>
      <c r="AX115" s="895"/>
      <c r="AY115" s="895"/>
      <c r="AZ115" s="908" t="s">
        <v>434</v>
      </c>
      <c r="BA115" s="909"/>
      <c r="BB115" s="909"/>
      <c r="BC115" s="909"/>
      <c r="BD115" s="909"/>
      <c r="BE115" s="909"/>
      <c r="BF115" s="909"/>
      <c r="BG115" s="909"/>
      <c r="BH115" s="909"/>
      <c r="BI115" s="909"/>
      <c r="BJ115" s="909"/>
      <c r="BK115" s="909"/>
      <c r="BL115" s="909"/>
      <c r="BM115" s="909"/>
      <c r="BN115" s="909"/>
      <c r="BO115" s="909"/>
      <c r="BP115" s="910"/>
      <c r="BQ115" s="911" t="s">
        <v>122</v>
      </c>
      <c r="BR115" s="912"/>
      <c r="BS115" s="912"/>
      <c r="BT115" s="912"/>
      <c r="BU115" s="912"/>
      <c r="BV115" s="912" t="s">
        <v>122</v>
      </c>
      <c r="BW115" s="912"/>
      <c r="BX115" s="912"/>
      <c r="BY115" s="912"/>
      <c r="BZ115" s="912"/>
      <c r="CA115" s="912" t="s">
        <v>122</v>
      </c>
      <c r="CB115" s="912"/>
      <c r="CC115" s="912"/>
      <c r="CD115" s="912"/>
      <c r="CE115" s="912"/>
      <c r="CF115" s="906" t="s">
        <v>122</v>
      </c>
      <c r="CG115" s="907"/>
      <c r="CH115" s="907"/>
      <c r="CI115" s="907"/>
      <c r="CJ115" s="907"/>
      <c r="CK115" s="934"/>
      <c r="CL115" s="935"/>
      <c r="CM115" s="908" t="s">
        <v>435</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44" t="s">
        <v>122</v>
      </c>
      <c r="DH115" s="945"/>
      <c r="DI115" s="945"/>
      <c r="DJ115" s="945"/>
      <c r="DK115" s="946"/>
      <c r="DL115" s="947" t="s">
        <v>122</v>
      </c>
      <c r="DM115" s="945"/>
      <c r="DN115" s="945"/>
      <c r="DO115" s="945"/>
      <c r="DP115" s="946"/>
      <c r="DQ115" s="947" t="s">
        <v>122</v>
      </c>
      <c r="DR115" s="945"/>
      <c r="DS115" s="945"/>
      <c r="DT115" s="945"/>
      <c r="DU115" s="946"/>
      <c r="DV115" s="948" t="s">
        <v>122</v>
      </c>
      <c r="DW115" s="949"/>
      <c r="DX115" s="949"/>
      <c r="DY115" s="949"/>
      <c r="DZ115" s="950"/>
    </row>
    <row r="116" spans="1:130" s="224" customFormat="1" ht="26.25" customHeight="1" x14ac:dyDescent="0.15">
      <c r="A116" s="942"/>
      <c r="B116" s="943"/>
      <c r="C116" s="951" t="s">
        <v>436</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44" t="s">
        <v>122</v>
      </c>
      <c r="AB116" s="945"/>
      <c r="AC116" s="945"/>
      <c r="AD116" s="945"/>
      <c r="AE116" s="946"/>
      <c r="AF116" s="947" t="s">
        <v>122</v>
      </c>
      <c r="AG116" s="945"/>
      <c r="AH116" s="945"/>
      <c r="AI116" s="945"/>
      <c r="AJ116" s="946"/>
      <c r="AK116" s="947" t="s">
        <v>122</v>
      </c>
      <c r="AL116" s="945"/>
      <c r="AM116" s="945"/>
      <c r="AN116" s="945"/>
      <c r="AO116" s="946"/>
      <c r="AP116" s="948" t="s">
        <v>122</v>
      </c>
      <c r="AQ116" s="949"/>
      <c r="AR116" s="949"/>
      <c r="AS116" s="949"/>
      <c r="AT116" s="950"/>
      <c r="AU116" s="894"/>
      <c r="AV116" s="895"/>
      <c r="AW116" s="895"/>
      <c r="AX116" s="895"/>
      <c r="AY116" s="895"/>
      <c r="AZ116" s="953" t="s">
        <v>437</v>
      </c>
      <c r="BA116" s="954"/>
      <c r="BB116" s="954"/>
      <c r="BC116" s="954"/>
      <c r="BD116" s="954"/>
      <c r="BE116" s="954"/>
      <c r="BF116" s="954"/>
      <c r="BG116" s="954"/>
      <c r="BH116" s="954"/>
      <c r="BI116" s="954"/>
      <c r="BJ116" s="954"/>
      <c r="BK116" s="954"/>
      <c r="BL116" s="954"/>
      <c r="BM116" s="954"/>
      <c r="BN116" s="954"/>
      <c r="BO116" s="954"/>
      <c r="BP116" s="955"/>
      <c r="BQ116" s="911" t="s">
        <v>122</v>
      </c>
      <c r="BR116" s="912"/>
      <c r="BS116" s="912"/>
      <c r="BT116" s="912"/>
      <c r="BU116" s="912"/>
      <c r="BV116" s="912" t="s">
        <v>122</v>
      </c>
      <c r="BW116" s="912"/>
      <c r="BX116" s="912"/>
      <c r="BY116" s="912"/>
      <c r="BZ116" s="912"/>
      <c r="CA116" s="912" t="s">
        <v>122</v>
      </c>
      <c r="CB116" s="912"/>
      <c r="CC116" s="912"/>
      <c r="CD116" s="912"/>
      <c r="CE116" s="912"/>
      <c r="CF116" s="906" t="s">
        <v>122</v>
      </c>
      <c r="CG116" s="907"/>
      <c r="CH116" s="907"/>
      <c r="CI116" s="907"/>
      <c r="CJ116" s="907"/>
      <c r="CK116" s="934"/>
      <c r="CL116" s="935"/>
      <c r="CM116" s="908" t="s">
        <v>438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44">
        <v>2687</v>
      </c>
      <c r="DH116" s="945"/>
      <c r="DI116" s="945"/>
      <c r="DJ116" s="945"/>
      <c r="DK116" s="946"/>
      <c r="DL116" s="947">
        <v>2336</v>
      </c>
      <c r="DM116" s="945"/>
      <c r="DN116" s="945"/>
      <c r="DO116" s="945"/>
      <c r="DP116" s="946"/>
      <c r="DQ116" s="947">
        <v>2097</v>
      </c>
      <c r="DR116" s="945"/>
      <c r="DS116" s="945"/>
      <c r="DT116" s="945"/>
      <c r="DU116" s="946"/>
      <c r="DV116" s="948">
        <v>0.1</v>
      </c>
      <c r="DW116" s="949"/>
      <c r="DX116" s="949"/>
      <c r="DY116" s="949"/>
      <c r="DZ116" s="950"/>
    </row>
    <row r="117" spans="1:130" s="224" customFormat="1" ht="26.25" customHeight="1" x14ac:dyDescent="0.15">
      <c r="A117" s="898" t="s">
        <v>177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3" t="s">
        <v>439</v>
      </c>
      <c r="Z117" s="880"/>
      <c r="AA117" s="964">
        <v>658860</v>
      </c>
      <c r="AB117" s="965"/>
      <c r="AC117" s="965"/>
      <c r="AD117" s="965"/>
      <c r="AE117" s="966"/>
      <c r="AF117" s="967">
        <v>716085</v>
      </c>
      <c r="AG117" s="965"/>
      <c r="AH117" s="965"/>
      <c r="AI117" s="965"/>
      <c r="AJ117" s="966"/>
      <c r="AK117" s="967">
        <v>739217</v>
      </c>
      <c r="AL117" s="965"/>
      <c r="AM117" s="965"/>
      <c r="AN117" s="965"/>
      <c r="AO117" s="966"/>
      <c r="AP117" s="968"/>
      <c r="AQ117" s="969"/>
      <c r="AR117" s="969"/>
      <c r="AS117" s="969"/>
      <c r="AT117" s="970"/>
      <c r="AU117" s="894"/>
      <c r="AV117" s="895"/>
      <c r="AW117" s="895"/>
      <c r="AX117" s="895"/>
      <c r="AY117" s="895"/>
      <c r="AZ117" s="960" t="s">
        <v>440</v>
      </c>
      <c r="BA117" s="961"/>
      <c r="BB117" s="961"/>
      <c r="BC117" s="961"/>
      <c r="BD117" s="961"/>
      <c r="BE117" s="961"/>
      <c r="BF117" s="961"/>
      <c r="BG117" s="961"/>
      <c r="BH117" s="961"/>
      <c r="BI117" s="961"/>
      <c r="BJ117" s="961"/>
      <c r="BK117" s="961"/>
      <c r="BL117" s="961"/>
      <c r="BM117" s="961"/>
      <c r="BN117" s="961"/>
      <c r="BO117" s="961"/>
      <c r="BP117" s="962"/>
      <c r="BQ117" s="911" t="s">
        <v>122</v>
      </c>
      <c r="BR117" s="912"/>
      <c r="BS117" s="912"/>
      <c r="BT117" s="912"/>
      <c r="BU117" s="912"/>
      <c r="BV117" s="912" t="s">
        <v>122</v>
      </c>
      <c r="BW117" s="912"/>
      <c r="BX117" s="912"/>
      <c r="BY117" s="912"/>
      <c r="BZ117" s="912"/>
      <c r="CA117" s="912" t="s">
        <v>122</v>
      </c>
      <c r="CB117" s="912"/>
      <c r="CC117" s="912"/>
      <c r="CD117" s="912"/>
      <c r="CE117" s="912"/>
      <c r="CF117" s="906" t="s">
        <v>122</v>
      </c>
      <c r="CG117" s="907"/>
      <c r="CH117" s="907"/>
      <c r="CI117" s="907"/>
      <c r="CJ117" s="907"/>
      <c r="CK117" s="934"/>
      <c r="CL117" s="935"/>
      <c r="CM117" s="908" t="s">
        <v>441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44" t="s">
        <v>122</v>
      </c>
      <c r="DH117" s="945"/>
      <c r="DI117" s="945"/>
      <c r="DJ117" s="945"/>
      <c r="DK117" s="946"/>
      <c r="DL117" s="947" t="s">
        <v>122</v>
      </c>
      <c r="DM117" s="945"/>
      <c r="DN117" s="945"/>
      <c r="DO117" s="945"/>
      <c r="DP117" s="946"/>
      <c r="DQ117" s="947" t="s">
        <v>122</v>
      </c>
      <c r="DR117" s="945"/>
      <c r="DS117" s="945"/>
      <c r="DT117" s="945"/>
      <c r="DU117" s="946"/>
      <c r="DV117" s="948" t="s">
        <v>122</v>
      </c>
      <c r="DW117" s="949"/>
      <c r="DX117" s="949"/>
      <c r="DY117" s="949"/>
      <c r="DZ117" s="950"/>
    </row>
    <row r="118" spans="1:130" s="224" customFormat="1" ht="26.25" customHeight="1" x14ac:dyDescent="0.15">
      <c r="A118" s="898" t="s">
        <v>415</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412</v>
      </c>
      <c r="AB118" s="879"/>
      <c r="AC118" s="879"/>
      <c r="AD118" s="879"/>
      <c r="AE118" s="880"/>
      <c r="AF118" s="878" t="s">
        <v>413</v>
      </c>
      <c r="AG118" s="879"/>
      <c r="AH118" s="879"/>
      <c r="AI118" s="879"/>
      <c r="AJ118" s="880"/>
      <c r="AK118" s="878" t="s">
        <v>294</v>
      </c>
      <c r="AL118" s="879"/>
      <c r="AM118" s="879"/>
      <c r="AN118" s="879"/>
      <c r="AO118" s="880"/>
      <c r="AP118" s="956" t="s">
        <v>414</v>
      </c>
      <c r="AQ118" s="957"/>
      <c r="AR118" s="957"/>
      <c r="AS118" s="957"/>
      <c r="AT118" s="958"/>
      <c r="AU118" s="894"/>
      <c r="AV118" s="895"/>
      <c r="AW118" s="895"/>
      <c r="AX118" s="895"/>
      <c r="AY118" s="895"/>
      <c r="AZ118" s="959" t="s">
        <v>442</v>
      </c>
      <c r="BA118" s="951"/>
      <c r="BB118" s="951"/>
      <c r="BC118" s="951"/>
      <c r="BD118" s="951"/>
      <c r="BE118" s="951"/>
      <c r="BF118" s="951"/>
      <c r="BG118" s="951"/>
      <c r="BH118" s="951"/>
      <c r="BI118" s="951"/>
      <c r="BJ118" s="951"/>
      <c r="BK118" s="951"/>
      <c r="BL118" s="951"/>
      <c r="BM118" s="951"/>
      <c r="BN118" s="951"/>
      <c r="BO118" s="951"/>
      <c r="BP118" s="952"/>
      <c r="BQ118" s="985" t="s">
        <v>122</v>
      </c>
      <c r="BR118" s="986"/>
      <c r="BS118" s="986"/>
      <c r="BT118" s="986"/>
      <c r="BU118" s="986"/>
      <c r="BV118" s="986" t="s">
        <v>122</v>
      </c>
      <c r="BW118" s="986"/>
      <c r="BX118" s="986"/>
      <c r="BY118" s="986"/>
      <c r="BZ118" s="986"/>
      <c r="CA118" s="986" t="s">
        <v>122</v>
      </c>
      <c r="CB118" s="986"/>
      <c r="CC118" s="986"/>
      <c r="CD118" s="986"/>
      <c r="CE118" s="986"/>
      <c r="CF118" s="906" t="s">
        <v>122</v>
      </c>
      <c r="CG118" s="907"/>
      <c r="CH118" s="907"/>
      <c r="CI118" s="907"/>
      <c r="CJ118" s="907"/>
      <c r="CK118" s="934"/>
      <c r="CL118" s="935"/>
      <c r="CM118" s="908" t="s">
        <v>443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44" t="s">
        <v>122</v>
      </c>
      <c r="DH118" s="945"/>
      <c r="DI118" s="945"/>
      <c r="DJ118" s="945"/>
      <c r="DK118" s="946"/>
      <c r="DL118" s="947" t="s">
        <v>122</v>
      </c>
      <c r="DM118" s="945"/>
      <c r="DN118" s="945"/>
      <c r="DO118" s="945"/>
      <c r="DP118" s="946"/>
      <c r="DQ118" s="947" t="s">
        <v>122</v>
      </c>
      <c r="DR118" s="945"/>
      <c r="DS118" s="945"/>
      <c r="DT118" s="945"/>
      <c r="DU118" s="946"/>
      <c r="DV118" s="948" t="s">
        <v>122</v>
      </c>
      <c r="DW118" s="949"/>
      <c r="DX118" s="949"/>
      <c r="DY118" s="949"/>
      <c r="DZ118" s="950"/>
    </row>
    <row r="119" spans="1:130" s="224" customFormat="1" ht="26.25" customHeight="1" x14ac:dyDescent="0.15">
      <c r="A119" s="1042" t="s">
        <v>418</v>
      </c>
      <c r="B119" s="933"/>
      <c r="C119" s="915" t="s">
        <v>419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122</v>
      </c>
      <c r="AB119" s="886"/>
      <c r="AC119" s="886"/>
      <c r="AD119" s="886"/>
      <c r="AE119" s="887"/>
      <c r="AF119" s="888" t="s">
        <v>122</v>
      </c>
      <c r="AG119" s="886"/>
      <c r="AH119" s="886"/>
      <c r="AI119" s="886"/>
      <c r="AJ119" s="887"/>
      <c r="AK119" s="888" t="s">
        <v>122</v>
      </c>
      <c r="AL119" s="886"/>
      <c r="AM119" s="886"/>
      <c r="AN119" s="886"/>
      <c r="AO119" s="887"/>
      <c r="AP119" s="889" t="s">
        <v>122</v>
      </c>
      <c r="AQ119" s="890"/>
      <c r="AR119" s="890"/>
      <c r="AS119" s="890"/>
      <c r="AT119" s="891"/>
      <c r="AU119" s="896"/>
      <c r="AV119" s="897"/>
      <c r="AW119" s="897"/>
      <c r="AX119" s="897"/>
      <c r="AY119" s="897"/>
      <c r="AZ119" s="245" t="s">
        <v>177</v>
      </c>
      <c r="BA119" s="245"/>
      <c r="BB119" s="245"/>
      <c r="BC119" s="245"/>
      <c r="BD119" s="245"/>
      <c r="BE119" s="245"/>
      <c r="BF119" s="245"/>
      <c r="BG119" s="245"/>
      <c r="BH119" s="245"/>
      <c r="BI119" s="245"/>
      <c r="BJ119" s="245"/>
      <c r="BK119" s="245"/>
      <c r="BL119" s="245"/>
      <c r="BM119" s="245"/>
      <c r="BN119" s="245"/>
      <c r="BO119" s="963" t="s">
        <v>444</v>
      </c>
      <c r="BP119" s="991"/>
      <c r="BQ119" s="985">
        <v>8693470</v>
      </c>
      <c r="BR119" s="986"/>
      <c r="BS119" s="986"/>
      <c r="BT119" s="986"/>
      <c r="BU119" s="986"/>
      <c r="BV119" s="986">
        <v>8533096</v>
      </c>
      <c r="BW119" s="986"/>
      <c r="BX119" s="986"/>
      <c r="BY119" s="986"/>
      <c r="BZ119" s="986"/>
      <c r="CA119" s="986">
        <v>8228468</v>
      </c>
      <c r="CB119" s="986"/>
      <c r="CC119" s="986"/>
      <c r="CD119" s="986"/>
      <c r="CE119" s="986"/>
      <c r="CF119" s="987"/>
      <c r="CG119" s="988"/>
      <c r="CH119" s="988"/>
      <c r="CI119" s="988"/>
      <c r="CJ119" s="989"/>
      <c r="CK119" s="936"/>
      <c r="CL119" s="937"/>
      <c r="CM119" s="959" t="s">
        <v>445</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990" t="s">
        <v>122</v>
      </c>
      <c r="DH119" s="972"/>
      <c r="DI119" s="972"/>
      <c r="DJ119" s="972"/>
      <c r="DK119" s="973"/>
      <c r="DL119" s="971" t="s">
        <v>122</v>
      </c>
      <c r="DM119" s="972"/>
      <c r="DN119" s="972"/>
      <c r="DO119" s="972"/>
      <c r="DP119" s="973"/>
      <c r="DQ119" s="971" t="s">
        <v>122</v>
      </c>
      <c r="DR119" s="972"/>
      <c r="DS119" s="972"/>
      <c r="DT119" s="972"/>
      <c r="DU119" s="973"/>
      <c r="DV119" s="974" t="s">
        <v>122</v>
      </c>
      <c r="DW119" s="975"/>
      <c r="DX119" s="975"/>
      <c r="DY119" s="975"/>
      <c r="DZ119" s="976"/>
    </row>
    <row r="120" spans="1:130" s="224" customFormat="1" ht="26.25" customHeight="1" x14ac:dyDescent="0.15">
      <c r="A120" s="1043"/>
      <c r="B120" s="935"/>
      <c r="C120" s="908" t="s">
        <v>422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44" t="s">
        <v>122</v>
      </c>
      <c r="AB120" s="945"/>
      <c r="AC120" s="945"/>
      <c r="AD120" s="945"/>
      <c r="AE120" s="946"/>
      <c r="AF120" s="947" t="s">
        <v>122</v>
      </c>
      <c r="AG120" s="945"/>
      <c r="AH120" s="945"/>
      <c r="AI120" s="945"/>
      <c r="AJ120" s="946"/>
      <c r="AK120" s="947" t="s">
        <v>122</v>
      </c>
      <c r="AL120" s="945"/>
      <c r="AM120" s="945"/>
      <c r="AN120" s="945"/>
      <c r="AO120" s="946"/>
      <c r="AP120" s="948" t="s">
        <v>122</v>
      </c>
      <c r="AQ120" s="949"/>
      <c r="AR120" s="949"/>
      <c r="AS120" s="949"/>
      <c r="AT120" s="950"/>
      <c r="AU120" s="977" t="s">
        <v>446</v>
      </c>
      <c r="AV120" s="978"/>
      <c r="AW120" s="978"/>
      <c r="AX120" s="978"/>
      <c r="AY120" s="979"/>
      <c r="AZ120" s="915" t="s">
        <v>447</v>
      </c>
      <c r="BA120" s="883"/>
      <c r="BB120" s="883"/>
      <c r="BC120" s="883"/>
      <c r="BD120" s="883"/>
      <c r="BE120" s="883"/>
      <c r="BF120" s="883"/>
      <c r="BG120" s="883"/>
      <c r="BH120" s="883"/>
      <c r="BI120" s="883"/>
      <c r="BJ120" s="883"/>
      <c r="BK120" s="883"/>
      <c r="BL120" s="883"/>
      <c r="BM120" s="883"/>
      <c r="BN120" s="883"/>
      <c r="BO120" s="883"/>
      <c r="BP120" s="884"/>
      <c r="BQ120" s="916">
        <v>3773231</v>
      </c>
      <c r="BR120" s="917"/>
      <c r="BS120" s="917"/>
      <c r="BT120" s="917"/>
      <c r="BU120" s="917"/>
      <c r="BV120" s="917">
        <v>3866102</v>
      </c>
      <c r="BW120" s="917"/>
      <c r="BX120" s="917"/>
      <c r="BY120" s="917"/>
      <c r="BZ120" s="917"/>
      <c r="CA120" s="917">
        <v>3966765</v>
      </c>
      <c r="CB120" s="917"/>
      <c r="CC120" s="917"/>
      <c r="CD120" s="917"/>
      <c r="CE120" s="917"/>
      <c r="CF120" s="930">
        <v>148.9</v>
      </c>
      <c r="CG120" s="931"/>
      <c r="CH120" s="931"/>
      <c r="CI120" s="931"/>
      <c r="CJ120" s="931"/>
      <c r="CK120" s="992" t="s">
        <v>448</v>
      </c>
      <c r="CL120" s="993"/>
      <c r="CM120" s="993"/>
      <c r="CN120" s="993"/>
      <c r="CO120" s="994"/>
      <c r="CP120" s="1000" t="s">
        <v>393</v>
      </c>
      <c r="CQ120" s="1001"/>
      <c r="CR120" s="1001"/>
      <c r="CS120" s="1001"/>
      <c r="CT120" s="1001"/>
      <c r="CU120" s="1001"/>
      <c r="CV120" s="1001"/>
      <c r="CW120" s="1001"/>
      <c r="CX120" s="1001"/>
      <c r="CY120" s="1001"/>
      <c r="CZ120" s="1001"/>
      <c r="DA120" s="1001"/>
      <c r="DB120" s="1001"/>
      <c r="DC120" s="1001"/>
      <c r="DD120" s="1001"/>
      <c r="DE120" s="1001"/>
      <c r="DF120" s="1002"/>
      <c r="DG120" s="916">
        <v>241725</v>
      </c>
      <c r="DH120" s="917"/>
      <c r="DI120" s="917"/>
      <c r="DJ120" s="917"/>
      <c r="DK120" s="917"/>
      <c r="DL120" s="917">
        <v>248125</v>
      </c>
      <c r="DM120" s="917"/>
      <c r="DN120" s="917"/>
      <c r="DO120" s="917"/>
      <c r="DP120" s="917"/>
      <c r="DQ120" s="917">
        <v>226800</v>
      </c>
      <c r="DR120" s="917"/>
      <c r="DS120" s="917"/>
      <c r="DT120" s="917"/>
      <c r="DU120" s="917"/>
      <c r="DV120" s="918">
        <v>8.5</v>
      </c>
      <c r="DW120" s="918"/>
      <c r="DX120" s="918"/>
      <c r="DY120" s="918"/>
      <c r="DZ120" s="919"/>
    </row>
    <row r="121" spans="1:130" s="224" customFormat="1" ht="26.25" customHeight="1" x14ac:dyDescent="0.15">
      <c r="A121" s="1043"/>
      <c r="B121" s="935"/>
      <c r="C121" s="960" t="s">
        <v>449</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44" t="s">
        <v>122</v>
      </c>
      <c r="AB121" s="945"/>
      <c r="AC121" s="945"/>
      <c r="AD121" s="945"/>
      <c r="AE121" s="946"/>
      <c r="AF121" s="947" t="s">
        <v>122</v>
      </c>
      <c r="AG121" s="945"/>
      <c r="AH121" s="945"/>
      <c r="AI121" s="945"/>
      <c r="AJ121" s="946"/>
      <c r="AK121" s="947" t="s">
        <v>122</v>
      </c>
      <c r="AL121" s="945"/>
      <c r="AM121" s="945"/>
      <c r="AN121" s="945"/>
      <c r="AO121" s="946"/>
      <c r="AP121" s="948" t="s">
        <v>122</v>
      </c>
      <c r="AQ121" s="949"/>
      <c r="AR121" s="949"/>
      <c r="AS121" s="949"/>
      <c r="AT121" s="950"/>
      <c r="AU121" s="980"/>
      <c r="AV121" s="981"/>
      <c r="AW121" s="981"/>
      <c r="AX121" s="981"/>
      <c r="AY121" s="982"/>
      <c r="AZ121" s="908" t="s">
        <v>450</v>
      </c>
      <c r="BA121" s="909"/>
      <c r="BB121" s="909"/>
      <c r="BC121" s="909"/>
      <c r="BD121" s="909"/>
      <c r="BE121" s="909"/>
      <c r="BF121" s="909"/>
      <c r="BG121" s="909"/>
      <c r="BH121" s="909"/>
      <c r="BI121" s="909"/>
      <c r="BJ121" s="909"/>
      <c r="BK121" s="909"/>
      <c r="BL121" s="909"/>
      <c r="BM121" s="909"/>
      <c r="BN121" s="909"/>
      <c r="BO121" s="909"/>
      <c r="BP121" s="910"/>
      <c r="BQ121" s="911" t="s">
        <v>122</v>
      </c>
      <c r="BR121" s="912"/>
      <c r="BS121" s="912"/>
      <c r="BT121" s="912"/>
      <c r="BU121" s="912"/>
      <c r="BV121" s="912" t="s">
        <v>122</v>
      </c>
      <c r="BW121" s="912"/>
      <c r="BX121" s="912"/>
      <c r="BY121" s="912"/>
      <c r="BZ121" s="912"/>
      <c r="CA121" s="912" t="s">
        <v>122</v>
      </c>
      <c r="CB121" s="912"/>
      <c r="CC121" s="912"/>
      <c r="CD121" s="912"/>
      <c r="CE121" s="912"/>
      <c r="CF121" s="906" t="s">
        <v>122</v>
      </c>
      <c r="CG121" s="907"/>
      <c r="CH121" s="907"/>
      <c r="CI121" s="907"/>
      <c r="CJ121" s="907"/>
      <c r="CK121" s="995"/>
      <c r="CL121" s="996"/>
      <c r="CM121" s="996"/>
      <c r="CN121" s="996"/>
      <c r="CO121" s="997"/>
      <c r="CP121" s="1005" t="s">
        <v>395</v>
      </c>
      <c r="CQ121" s="1006"/>
      <c r="CR121" s="1006"/>
      <c r="CS121" s="1006"/>
      <c r="CT121" s="1006"/>
      <c r="CU121" s="1006"/>
      <c r="CV121" s="1006"/>
      <c r="CW121" s="1006"/>
      <c r="CX121" s="1006"/>
      <c r="CY121" s="1006"/>
      <c r="CZ121" s="1006"/>
      <c r="DA121" s="1006"/>
      <c r="DB121" s="1006"/>
      <c r="DC121" s="1006"/>
      <c r="DD121" s="1006"/>
      <c r="DE121" s="1006"/>
      <c r="DF121" s="1007"/>
      <c r="DG121" s="911">
        <v>119627</v>
      </c>
      <c r="DH121" s="912"/>
      <c r="DI121" s="912"/>
      <c r="DJ121" s="912"/>
      <c r="DK121" s="912"/>
      <c r="DL121" s="912">
        <v>124807</v>
      </c>
      <c r="DM121" s="912"/>
      <c r="DN121" s="912"/>
      <c r="DO121" s="912"/>
      <c r="DP121" s="912"/>
      <c r="DQ121" s="912">
        <v>126268</v>
      </c>
      <c r="DR121" s="912"/>
      <c r="DS121" s="912"/>
      <c r="DT121" s="912"/>
      <c r="DU121" s="912"/>
      <c r="DV121" s="913">
        <v>4.7</v>
      </c>
      <c r="DW121" s="913"/>
      <c r="DX121" s="913"/>
      <c r="DY121" s="913"/>
      <c r="DZ121" s="914"/>
    </row>
    <row r="122" spans="1:130" s="224" customFormat="1" ht="26.25" customHeight="1" x14ac:dyDescent="0.15">
      <c r="A122" s="1043"/>
      <c r="B122" s="935"/>
      <c r="C122" s="908" t="s">
        <v>432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44" t="s">
        <v>122</v>
      </c>
      <c r="AB122" s="945"/>
      <c r="AC122" s="945"/>
      <c r="AD122" s="945"/>
      <c r="AE122" s="946"/>
      <c r="AF122" s="947" t="s">
        <v>122</v>
      </c>
      <c r="AG122" s="945"/>
      <c r="AH122" s="945"/>
      <c r="AI122" s="945"/>
      <c r="AJ122" s="946"/>
      <c r="AK122" s="947" t="s">
        <v>122</v>
      </c>
      <c r="AL122" s="945"/>
      <c r="AM122" s="945"/>
      <c r="AN122" s="945"/>
      <c r="AO122" s="946"/>
      <c r="AP122" s="948" t="s">
        <v>122</v>
      </c>
      <c r="AQ122" s="949"/>
      <c r="AR122" s="949"/>
      <c r="AS122" s="949"/>
      <c r="AT122" s="950"/>
      <c r="AU122" s="980"/>
      <c r="AV122" s="981"/>
      <c r="AW122" s="981"/>
      <c r="AX122" s="981"/>
      <c r="AY122" s="982"/>
      <c r="AZ122" s="959" t="s">
        <v>451</v>
      </c>
      <c r="BA122" s="951"/>
      <c r="BB122" s="951"/>
      <c r="BC122" s="951"/>
      <c r="BD122" s="951"/>
      <c r="BE122" s="951"/>
      <c r="BF122" s="951"/>
      <c r="BG122" s="951"/>
      <c r="BH122" s="951"/>
      <c r="BI122" s="951"/>
      <c r="BJ122" s="951"/>
      <c r="BK122" s="951"/>
      <c r="BL122" s="951"/>
      <c r="BM122" s="951"/>
      <c r="BN122" s="951"/>
      <c r="BO122" s="951"/>
      <c r="BP122" s="952"/>
      <c r="BQ122" s="985">
        <v>5225024</v>
      </c>
      <c r="BR122" s="986"/>
      <c r="BS122" s="986"/>
      <c r="BT122" s="986"/>
      <c r="BU122" s="986"/>
      <c r="BV122" s="986">
        <v>5178955</v>
      </c>
      <c r="BW122" s="986"/>
      <c r="BX122" s="986"/>
      <c r="BY122" s="986"/>
      <c r="BZ122" s="986"/>
      <c r="CA122" s="986">
        <v>4981519</v>
      </c>
      <c r="CB122" s="986"/>
      <c r="CC122" s="986"/>
      <c r="CD122" s="986"/>
      <c r="CE122" s="986"/>
      <c r="CF122" s="1003">
        <v>187</v>
      </c>
      <c r="CG122" s="1004"/>
      <c r="CH122" s="1004"/>
      <c r="CI122" s="1004"/>
      <c r="CJ122" s="1004"/>
      <c r="CK122" s="995"/>
      <c r="CL122" s="996"/>
      <c r="CM122" s="996"/>
      <c r="CN122" s="996"/>
      <c r="CO122" s="997"/>
      <c r="CP122" s="1005" t="s">
        <v>397</v>
      </c>
      <c r="CQ122" s="1006"/>
      <c r="CR122" s="1006"/>
      <c r="CS122" s="1006"/>
      <c r="CT122" s="1006"/>
      <c r="CU122" s="1006"/>
      <c r="CV122" s="1006"/>
      <c r="CW122" s="1006"/>
      <c r="CX122" s="1006"/>
      <c r="CY122" s="1006"/>
      <c r="CZ122" s="1006"/>
      <c r="DA122" s="1006"/>
      <c r="DB122" s="1006"/>
      <c r="DC122" s="1006"/>
      <c r="DD122" s="1006"/>
      <c r="DE122" s="1006"/>
      <c r="DF122" s="1007"/>
      <c r="DG122" s="911">
        <v>53083</v>
      </c>
      <c r="DH122" s="912"/>
      <c r="DI122" s="912"/>
      <c r="DJ122" s="912"/>
      <c r="DK122" s="912"/>
      <c r="DL122" s="912">
        <v>55009</v>
      </c>
      <c r="DM122" s="912"/>
      <c r="DN122" s="912"/>
      <c r="DO122" s="912"/>
      <c r="DP122" s="912"/>
      <c r="DQ122" s="912">
        <v>54769</v>
      </c>
      <c r="DR122" s="912"/>
      <c r="DS122" s="912"/>
      <c r="DT122" s="912"/>
      <c r="DU122" s="912"/>
      <c r="DV122" s="913">
        <v>2.1</v>
      </c>
      <c r="DW122" s="913"/>
      <c r="DX122" s="913"/>
      <c r="DY122" s="913"/>
      <c r="DZ122" s="914"/>
    </row>
    <row r="123" spans="1:130" s="224" customFormat="1" ht="26.25" customHeight="1" x14ac:dyDescent="0.15">
      <c r="A123" s="1043"/>
      <c r="B123" s="935"/>
      <c r="C123" s="908" t="s">
        <v>438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44">
        <v>8</v>
      </c>
      <c r="AB123" s="945"/>
      <c r="AC123" s="945"/>
      <c r="AD123" s="945"/>
      <c r="AE123" s="946"/>
      <c r="AF123" s="947">
        <v>250</v>
      </c>
      <c r="AG123" s="945"/>
      <c r="AH123" s="945"/>
      <c r="AI123" s="945"/>
      <c r="AJ123" s="946"/>
      <c r="AK123" s="947">
        <v>240</v>
      </c>
      <c r="AL123" s="945"/>
      <c r="AM123" s="945"/>
      <c r="AN123" s="945"/>
      <c r="AO123" s="946"/>
      <c r="AP123" s="948">
        <v>0</v>
      </c>
      <c r="AQ123" s="949"/>
      <c r="AR123" s="949"/>
      <c r="AS123" s="949"/>
      <c r="AT123" s="950"/>
      <c r="AU123" s="983"/>
      <c r="AV123" s="984"/>
      <c r="AW123" s="984"/>
      <c r="AX123" s="984"/>
      <c r="AY123" s="984"/>
      <c r="AZ123" s="245" t="s">
        <v>177</v>
      </c>
      <c r="BA123" s="245"/>
      <c r="BB123" s="245"/>
      <c r="BC123" s="245"/>
      <c r="BD123" s="245"/>
      <c r="BE123" s="245"/>
      <c r="BF123" s="245"/>
      <c r="BG123" s="245"/>
      <c r="BH123" s="245"/>
      <c r="BI123" s="245"/>
      <c r="BJ123" s="245"/>
      <c r="BK123" s="245"/>
      <c r="BL123" s="245"/>
      <c r="BM123" s="245"/>
      <c r="BN123" s="245"/>
      <c r="BO123" s="963" t="s">
        <v>452</v>
      </c>
      <c r="BP123" s="991"/>
      <c r="BQ123" s="1049">
        <v>8998255</v>
      </c>
      <c r="BR123" s="1050"/>
      <c r="BS123" s="1050"/>
      <c r="BT123" s="1050"/>
      <c r="BU123" s="1050"/>
      <c r="BV123" s="1050">
        <v>9045057</v>
      </c>
      <c r="BW123" s="1050"/>
      <c r="BX123" s="1050"/>
      <c r="BY123" s="1050"/>
      <c r="BZ123" s="1050"/>
      <c r="CA123" s="1050">
        <v>8948284</v>
      </c>
      <c r="CB123" s="1050"/>
      <c r="CC123" s="1050"/>
      <c r="CD123" s="1050"/>
      <c r="CE123" s="1050"/>
      <c r="CF123" s="987"/>
      <c r="CG123" s="988"/>
      <c r="CH123" s="988"/>
      <c r="CI123" s="988"/>
      <c r="CJ123" s="989"/>
      <c r="CK123" s="995"/>
      <c r="CL123" s="996"/>
      <c r="CM123" s="996"/>
      <c r="CN123" s="996"/>
      <c r="CO123" s="997"/>
      <c r="CP123" s="1005" t="s">
        <v>391</v>
      </c>
      <c r="CQ123" s="1006"/>
      <c r="CR123" s="1006"/>
      <c r="CS123" s="1006"/>
      <c r="CT123" s="1006"/>
      <c r="CU123" s="1006"/>
      <c r="CV123" s="1006"/>
      <c r="CW123" s="1006"/>
      <c r="CX123" s="1006"/>
      <c r="CY123" s="1006"/>
      <c r="CZ123" s="1006"/>
      <c r="DA123" s="1006"/>
      <c r="DB123" s="1006"/>
      <c r="DC123" s="1006"/>
      <c r="DD123" s="1006"/>
      <c r="DE123" s="1006"/>
      <c r="DF123" s="1007"/>
      <c r="DG123" s="944" t="s">
        <v>122</v>
      </c>
      <c r="DH123" s="945"/>
      <c r="DI123" s="945"/>
      <c r="DJ123" s="945"/>
      <c r="DK123" s="946"/>
      <c r="DL123" s="947" t="s">
        <v>122</v>
      </c>
      <c r="DM123" s="945"/>
      <c r="DN123" s="945"/>
      <c r="DO123" s="945"/>
      <c r="DP123" s="946"/>
      <c r="DQ123" s="947" t="s">
        <v>122</v>
      </c>
      <c r="DR123" s="945"/>
      <c r="DS123" s="945"/>
      <c r="DT123" s="945"/>
      <c r="DU123" s="946"/>
      <c r="DV123" s="948" t="s">
        <v>122</v>
      </c>
      <c r="DW123" s="949"/>
      <c r="DX123" s="949"/>
      <c r="DY123" s="949"/>
      <c r="DZ123" s="950"/>
    </row>
    <row r="124" spans="1:130" s="224" customFormat="1" ht="26.25" customHeight="1" thickBot="1" x14ac:dyDescent="0.2">
      <c r="A124" s="1043"/>
      <c r="B124" s="935"/>
      <c r="C124" s="908" t="s">
        <v>441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44" t="s">
        <v>122</v>
      </c>
      <c r="AB124" s="945"/>
      <c r="AC124" s="945"/>
      <c r="AD124" s="945"/>
      <c r="AE124" s="946"/>
      <c r="AF124" s="947" t="s">
        <v>122</v>
      </c>
      <c r="AG124" s="945"/>
      <c r="AH124" s="945"/>
      <c r="AI124" s="945"/>
      <c r="AJ124" s="946"/>
      <c r="AK124" s="947" t="s">
        <v>122</v>
      </c>
      <c r="AL124" s="945"/>
      <c r="AM124" s="945"/>
      <c r="AN124" s="945"/>
      <c r="AO124" s="946"/>
      <c r="AP124" s="948" t="s">
        <v>122</v>
      </c>
      <c r="AQ124" s="949"/>
      <c r="AR124" s="949"/>
      <c r="AS124" s="949"/>
      <c r="AT124" s="950"/>
      <c r="AU124" s="1045" t="s">
        <v>453</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t="s">
        <v>122</v>
      </c>
      <c r="BR124" s="1013"/>
      <c r="BS124" s="1013"/>
      <c r="BT124" s="1013"/>
      <c r="BU124" s="1013"/>
      <c r="BV124" s="1013" t="s">
        <v>122</v>
      </c>
      <c r="BW124" s="1013"/>
      <c r="BX124" s="1013"/>
      <c r="BY124" s="1013"/>
      <c r="BZ124" s="1013"/>
      <c r="CA124" s="1013" t="s">
        <v>122</v>
      </c>
      <c r="CB124" s="1013"/>
      <c r="CC124" s="1013"/>
      <c r="CD124" s="1013"/>
      <c r="CE124" s="1013"/>
      <c r="CF124" s="1014"/>
      <c r="CG124" s="1015"/>
      <c r="CH124" s="1015"/>
      <c r="CI124" s="1015"/>
      <c r="CJ124" s="1016"/>
      <c r="CK124" s="998"/>
      <c r="CL124" s="998"/>
      <c r="CM124" s="998"/>
      <c r="CN124" s="998"/>
      <c r="CO124" s="999"/>
      <c r="CP124" s="1005" t="s">
        <v>454</v>
      </c>
      <c r="CQ124" s="1006"/>
      <c r="CR124" s="1006"/>
      <c r="CS124" s="1006"/>
      <c r="CT124" s="1006"/>
      <c r="CU124" s="1006"/>
      <c r="CV124" s="1006"/>
      <c r="CW124" s="1006"/>
      <c r="CX124" s="1006"/>
      <c r="CY124" s="1006"/>
      <c r="CZ124" s="1006"/>
      <c r="DA124" s="1006"/>
      <c r="DB124" s="1006"/>
      <c r="DC124" s="1006"/>
      <c r="DD124" s="1006"/>
      <c r="DE124" s="1006"/>
      <c r="DF124" s="1007"/>
      <c r="DG124" s="990" t="s">
        <v>122</v>
      </c>
      <c r="DH124" s="972"/>
      <c r="DI124" s="972"/>
      <c r="DJ124" s="972"/>
      <c r="DK124" s="973"/>
      <c r="DL124" s="971" t="s">
        <v>122</v>
      </c>
      <c r="DM124" s="972"/>
      <c r="DN124" s="972"/>
      <c r="DO124" s="972"/>
      <c r="DP124" s="973"/>
      <c r="DQ124" s="971" t="s">
        <v>122</v>
      </c>
      <c r="DR124" s="972"/>
      <c r="DS124" s="972"/>
      <c r="DT124" s="972"/>
      <c r="DU124" s="973"/>
      <c r="DV124" s="974" t="s">
        <v>122</v>
      </c>
      <c r="DW124" s="975"/>
      <c r="DX124" s="975"/>
      <c r="DY124" s="975"/>
      <c r="DZ124" s="976"/>
    </row>
    <row r="125" spans="1:130" s="224" customFormat="1" ht="26.25" customHeight="1" x14ac:dyDescent="0.15">
      <c r="A125" s="1043"/>
      <c r="B125" s="935"/>
      <c r="C125" s="908" t="s">
        <v>443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44" t="s">
        <v>122</v>
      </c>
      <c r="AB125" s="945"/>
      <c r="AC125" s="945"/>
      <c r="AD125" s="945"/>
      <c r="AE125" s="946"/>
      <c r="AF125" s="947" t="s">
        <v>122</v>
      </c>
      <c r="AG125" s="945"/>
      <c r="AH125" s="945"/>
      <c r="AI125" s="945"/>
      <c r="AJ125" s="946"/>
      <c r="AK125" s="947" t="s">
        <v>122</v>
      </c>
      <c r="AL125" s="945"/>
      <c r="AM125" s="945"/>
      <c r="AN125" s="945"/>
      <c r="AO125" s="946"/>
      <c r="AP125" s="948" t="s">
        <v>122</v>
      </c>
      <c r="AQ125" s="949"/>
      <c r="AR125" s="949"/>
      <c r="AS125" s="949"/>
      <c r="AT125" s="95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8" t="s">
        <v>455</v>
      </c>
      <c r="CL125" s="993"/>
      <c r="CM125" s="993"/>
      <c r="CN125" s="993"/>
      <c r="CO125" s="994"/>
      <c r="CP125" s="915" t="s">
        <v>456</v>
      </c>
      <c r="CQ125" s="883"/>
      <c r="CR125" s="883"/>
      <c r="CS125" s="883"/>
      <c r="CT125" s="883"/>
      <c r="CU125" s="883"/>
      <c r="CV125" s="883"/>
      <c r="CW125" s="883"/>
      <c r="CX125" s="883"/>
      <c r="CY125" s="883"/>
      <c r="CZ125" s="883"/>
      <c r="DA125" s="883"/>
      <c r="DB125" s="883"/>
      <c r="DC125" s="883"/>
      <c r="DD125" s="883"/>
      <c r="DE125" s="883"/>
      <c r="DF125" s="884"/>
      <c r="DG125" s="916" t="s">
        <v>122</v>
      </c>
      <c r="DH125" s="917"/>
      <c r="DI125" s="917"/>
      <c r="DJ125" s="917"/>
      <c r="DK125" s="917"/>
      <c r="DL125" s="917" t="s">
        <v>122</v>
      </c>
      <c r="DM125" s="917"/>
      <c r="DN125" s="917"/>
      <c r="DO125" s="917"/>
      <c r="DP125" s="917"/>
      <c r="DQ125" s="917" t="s">
        <v>122</v>
      </c>
      <c r="DR125" s="917"/>
      <c r="DS125" s="917"/>
      <c r="DT125" s="917"/>
      <c r="DU125" s="917"/>
      <c r="DV125" s="918" t="s">
        <v>122</v>
      </c>
      <c r="DW125" s="918"/>
      <c r="DX125" s="918"/>
      <c r="DY125" s="918"/>
      <c r="DZ125" s="919"/>
    </row>
    <row r="126" spans="1:130" s="224" customFormat="1" ht="26.25" customHeight="1" thickBot="1" x14ac:dyDescent="0.2">
      <c r="A126" s="1043"/>
      <c r="B126" s="935"/>
      <c r="C126" s="908" t="s">
        <v>445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44" t="s">
        <v>122</v>
      </c>
      <c r="AB126" s="945"/>
      <c r="AC126" s="945"/>
      <c r="AD126" s="945"/>
      <c r="AE126" s="946"/>
      <c r="AF126" s="947" t="s">
        <v>122</v>
      </c>
      <c r="AG126" s="945"/>
      <c r="AH126" s="945"/>
      <c r="AI126" s="945"/>
      <c r="AJ126" s="946"/>
      <c r="AK126" s="947" t="s">
        <v>122</v>
      </c>
      <c r="AL126" s="945"/>
      <c r="AM126" s="945"/>
      <c r="AN126" s="945"/>
      <c r="AO126" s="946"/>
      <c r="AP126" s="948" t="s">
        <v>122</v>
      </c>
      <c r="AQ126" s="949"/>
      <c r="AR126" s="949"/>
      <c r="AS126" s="949"/>
      <c r="AT126" s="95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9"/>
      <c r="CL126" s="996"/>
      <c r="CM126" s="996"/>
      <c r="CN126" s="996"/>
      <c r="CO126" s="997"/>
      <c r="CP126" s="908" t="s">
        <v>457</v>
      </c>
      <c r="CQ126" s="909"/>
      <c r="CR126" s="909"/>
      <c r="CS126" s="909"/>
      <c r="CT126" s="909"/>
      <c r="CU126" s="909"/>
      <c r="CV126" s="909"/>
      <c r="CW126" s="909"/>
      <c r="CX126" s="909"/>
      <c r="CY126" s="909"/>
      <c r="CZ126" s="909"/>
      <c r="DA126" s="909"/>
      <c r="DB126" s="909"/>
      <c r="DC126" s="909"/>
      <c r="DD126" s="909"/>
      <c r="DE126" s="909"/>
      <c r="DF126" s="910"/>
      <c r="DG126" s="911" t="s">
        <v>122</v>
      </c>
      <c r="DH126" s="912"/>
      <c r="DI126" s="912"/>
      <c r="DJ126" s="912"/>
      <c r="DK126" s="912"/>
      <c r="DL126" s="912" t="s">
        <v>122</v>
      </c>
      <c r="DM126" s="912"/>
      <c r="DN126" s="912"/>
      <c r="DO126" s="912"/>
      <c r="DP126" s="912"/>
      <c r="DQ126" s="912" t="s">
        <v>122</v>
      </c>
      <c r="DR126" s="912"/>
      <c r="DS126" s="912"/>
      <c r="DT126" s="912"/>
      <c r="DU126" s="912"/>
      <c r="DV126" s="913" t="s">
        <v>122</v>
      </c>
      <c r="DW126" s="913"/>
      <c r="DX126" s="913"/>
      <c r="DY126" s="913"/>
      <c r="DZ126" s="914"/>
    </row>
    <row r="127" spans="1:130" s="224" customFormat="1" ht="26.25" customHeight="1" x14ac:dyDescent="0.15">
      <c r="A127" s="1044"/>
      <c r="B127" s="937"/>
      <c r="C127" s="959" t="s">
        <v>458</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44">
        <v>18</v>
      </c>
      <c r="AB127" s="945"/>
      <c r="AC127" s="945"/>
      <c r="AD127" s="945"/>
      <c r="AE127" s="946"/>
      <c r="AF127" s="947">
        <v>5</v>
      </c>
      <c r="AG127" s="945"/>
      <c r="AH127" s="945"/>
      <c r="AI127" s="945"/>
      <c r="AJ127" s="946"/>
      <c r="AK127" s="947" t="s">
        <v>122</v>
      </c>
      <c r="AL127" s="945"/>
      <c r="AM127" s="945"/>
      <c r="AN127" s="945"/>
      <c r="AO127" s="946"/>
      <c r="AP127" s="948" t="s">
        <v>122</v>
      </c>
      <c r="AQ127" s="949"/>
      <c r="AR127" s="949"/>
      <c r="AS127" s="949"/>
      <c r="AT127" s="950"/>
      <c r="AU127" s="226"/>
      <c r="AV127" s="226"/>
      <c r="AW127" s="226"/>
      <c r="AX127" s="1017" t="s">
        <v>459</v>
      </c>
      <c r="AY127" s="1018"/>
      <c r="AZ127" s="1018"/>
      <c r="BA127" s="1018"/>
      <c r="BB127" s="1018"/>
      <c r="BC127" s="1018"/>
      <c r="BD127" s="1018"/>
      <c r="BE127" s="1019"/>
      <c r="BF127" s="1020" t="s">
        <v>460</v>
      </c>
      <c r="BG127" s="1018"/>
      <c r="BH127" s="1018"/>
      <c r="BI127" s="1018"/>
      <c r="BJ127" s="1018"/>
      <c r="BK127" s="1018"/>
      <c r="BL127" s="1019"/>
      <c r="BM127" s="1020" t="s">
        <v>461</v>
      </c>
      <c r="BN127" s="1018"/>
      <c r="BO127" s="1018"/>
      <c r="BP127" s="1018"/>
      <c r="BQ127" s="1018"/>
      <c r="BR127" s="1018"/>
      <c r="BS127" s="1019"/>
      <c r="BT127" s="1020" t="s">
        <v>462</v>
      </c>
      <c r="BU127" s="1018"/>
      <c r="BV127" s="1018"/>
      <c r="BW127" s="1018"/>
      <c r="BX127" s="1018"/>
      <c r="BY127" s="1018"/>
      <c r="BZ127" s="1041"/>
      <c r="CA127" s="226"/>
      <c r="CB127" s="226"/>
      <c r="CC127" s="226"/>
      <c r="CD127" s="249"/>
      <c r="CE127" s="249"/>
      <c r="CF127" s="249"/>
      <c r="CG127" s="226"/>
      <c r="CH127" s="226"/>
      <c r="CI127" s="226"/>
      <c r="CJ127" s="248"/>
      <c r="CK127" s="1009"/>
      <c r="CL127" s="996"/>
      <c r="CM127" s="996"/>
      <c r="CN127" s="996"/>
      <c r="CO127" s="997"/>
      <c r="CP127" s="908" t="s">
        <v>463</v>
      </c>
      <c r="CQ127" s="909"/>
      <c r="CR127" s="909"/>
      <c r="CS127" s="909"/>
      <c r="CT127" s="909"/>
      <c r="CU127" s="909"/>
      <c r="CV127" s="909"/>
      <c r="CW127" s="909"/>
      <c r="CX127" s="909"/>
      <c r="CY127" s="909"/>
      <c r="CZ127" s="909"/>
      <c r="DA127" s="909"/>
      <c r="DB127" s="909"/>
      <c r="DC127" s="909"/>
      <c r="DD127" s="909"/>
      <c r="DE127" s="909"/>
      <c r="DF127" s="910"/>
      <c r="DG127" s="911" t="s">
        <v>122</v>
      </c>
      <c r="DH127" s="912"/>
      <c r="DI127" s="912"/>
      <c r="DJ127" s="912"/>
      <c r="DK127" s="912"/>
      <c r="DL127" s="912" t="s">
        <v>122</v>
      </c>
      <c r="DM127" s="912"/>
      <c r="DN127" s="912"/>
      <c r="DO127" s="912"/>
      <c r="DP127" s="912"/>
      <c r="DQ127" s="912" t="s">
        <v>122</v>
      </c>
      <c r="DR127" s="912"/>
      <c r="DS127" s="912"/>
      <c r="DT127" s="912"/>
      <c r="DU127" s="912"/>
      <c r="DV127" s="913" t="s">
        <v>122</v>
      </c>
      <c r="DW127" s="913"/>
      <c r="DX127" s="913"/>
      <c r="DY127" s="913"/>
      <c r="DZ127" s="914"/>
    </row>
    <row r="128" spans="1:130" s="224" customFormat="1" ht="26.25" customHeight="1" thickBot="1" x14ac:dyDescent="0.2">
      <c r="A128" s="1027" t="s">
        <v>464</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465</v>
      </c>
      <c r="X128" s="1029"/>
      <c r="Y128" s="1029"/>
      <c r="Z128" s="1030"/>
      <c r="AA128" s="1031" t="s">
        <v>122</v>
      </c>
      <c r="AB128" s="1032"/>
      <c r="AC128" s="1032"/>
      <c r="AD128" s="1032"/>
      <c r="AE128" s="1033"/>
      <c r="AF128" s="1034">
        <v>68</v>
      </c>
      <c r="AG128" s="1032"/>
      <c r="AH128" s="1032"/>
      <c r="AI128" s="1032"/>
      <c r="AJ128" s="1033"/>
      <c r="AK128" s="1034">
        <v>68</v>
      </c>
      <c r="AL128" s="1032"/>
      <c r="AM128" s="1032"/>
      <c r="AN128" s="1032"/>
      <c r="AO128" s="1033"/>
      <c r="AP128" s="1035"/>
      <c r="AQ128" s="1036"/>
      <c r="AR128" s="1036"/>
      <c r="AS128" s="1036"/>
      <c r="AT128" s="1037"/>
      <c r="AU128" s="226"/>
      <c r="AV128" s="226"/>
      <c r="AW128" s="226"/>
      <c r="AX128" s="882" t="s">
        <v>466</v>
      </c>
      <c r="AY128" s="883"/>
      <c r="AZ128" s="883"/>
      <c r="BA128" s="883"/>
      <c r="BB128" s="883"/>
      <c r="BC128" s="883"/>
      <c r="BD128" s="883"/>
      <c r="BE128" s="884"/>
      <c r="BF128" s="1038" t="s">
        <v>122</v>
      </c>
      <c r="BG128" s="1039"/>
      <c r="BH128" s="1039"/>
      <c r="BI128" s="1039"/>
      <c r="BJ128" s="1039"/>
      <c r="BK128" s="1039"/>
      <c r="BL128" s="1040"/>
      <c r="BM128" s="1038">
        <v>15</v>
      </c>
      <c r="BN128" s="1039"/>
      <c r="BO128" s="1039"/>
      <c r="BP128" s="1039"/>
      <c r="BQ128" s="1039"/>
      <c r="BR128" s="1039"/>
      <c r="BS128" s="1040"/>
      <c r="BT128" s="1038">
        <v>20</v>
      </c>
      <c r="BU128" s="1039"/>
      <c r="BV128" s="1039"/>
      <c r="BW128" s="1039"/>
      <c r="BX128" s="1039"/>
      <c r="BY128" s="1039"/>
      <c r="BZ128" s="1062"/>
      <c r="CA128" s="249"/>
      <c r="CB128" s="249"/>
      <c r="CC128" s="249"/>
      <c r="CD128" s="249"/>
      <c r="CE128" s="249"/>
      <c r="CF128" s="249"/>
      <c r="CG128" s="226"/>
      <c r="CH128" s="226"/>
      <c r="CI128" s="226"/>
      <c r="CJ128" s="248"/>
      <c r="CK128" s="1010"/>
      <c r="CL128" s="1011"/>
      <c r="CM128" s="1011"/>
      <c r="CN128" s="1011"/>
      <c r="CO128" s="1012"/>
      <c r="CP128" s="1021" t="s">
        <v>467</v>
      </c>
      <c r="CQ128" s="713"/>
      <c r="CR128" s="713"/>
      <c r="CS128" s="713"/>
      <c r="CT128" s="713"/>
      <c r="CU128" s="713"/>
      <c r="CV128" s="713"/>
      <c r="CW128" s="713"/>
      <c r="CX128" s="713"/>
      <c r="CY128" s="713"/>
      <c r="CZ128" s="713"/>
      <c r="DA128" s="713"/>
      <c r="DB128" s="713"/>
      <c r="DC128" s="713"/>
      <c r="DD128" s="713"/>
      <c r="DE128" s="713"/>
      <c r="DF128" s="1022"/>
      <c r="DG128" s="1023" t="s">
        <v>122</v>
      </c>
      <c r="DH128" s="1024"/>
      <c r="DI128" s="1024"/>
      <c r="DJ128" s="1024"/>
      <c r="DK128" s="1024"/>
      <c r="DL128" s="1024" t="s">
        <v>122</v>
      </c>
      <c r="DM128" s="1024"/>
      <c r="DN128" s="1024"/>
      <c r="DO128" s="1024"/>
      <c r="DP128" s="1024"/>
      <c r="DQ128" s="1024" t="s">
        <v>122</v>
      </c>
      <c r="DR128" s="1024"/>
      <c r="DS128" s="1024"/>
      <c r="DT128" s="1024"/>
      <c r="DU128" s="1024"/>
      <c r="DV128" s="1025" t="s">
        <v>122</v>
      </c>
      <c r="DW128" s="1025"/>
      <c r="DX128" s="1025"/>
      <c r="DY128" s="1025"/>
      <c r="DZ128" s="1026"/>
    </row>
    <row r="129" spans="1:131" s="224" customFormat="1" ht="26.25" customHeight="1" x14ac:dyDescent="0.15">
      <c r="A129" s="920" t="s">
        <v>102</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6" t="s">
        <v>468</v>
      </c>
      <c r="X129" s="1057"/>
      <c r="Y129" s="1057"/>
      <c r="Z129" s="1058"/>
      <c r="AA129" s="944">
        <v>3177677</v>
      </c>
      <c r="AB129" s="945"/>
      <c r="AC129" s="945"/>
      <c r="AD129" s="945"/>
      <c r="AE129" s="946"/>
      <c r="AF129" s="947">
        <v>3087104</v>
      </c>
      <c r="AG129" s="945"/>
      <c r="AH129" s="945"/>
      <c r="AI129" s="945"/>
      <c r="AJ129" s="946"/>
      <c r="AK129" s="947">
        <v>3150205</v>
      </c>
      <c r="AL129" s="945"/>
      <c r="AM129" s="945"/>
      <c r="AN129" s="945"/>
      <c r="AO129" s="946"/>
      <c r="AP129" s="1059"/>
      <c r="AQ129" s="1060"/>
      <c r="AR129" s="1060"/>
      <c r="AS129" s="1060"/>
      <c r="AT129" s="1061"/>
      <c r="AU129" s="227"/>
      <c r="AV129" s="227"/>
      <c r="AW129" s="227"/>
      <c r="AX129" s="1051" t="s">
        <v>469</v>
      </c>
      <c r="AY129" s="909"/>
      <c r="AZ129" s="909"/>
      <c r="BA129" s="909"/>
      <c r="BB129" s="909"/>
      <c r="BC129" s="909"/>
      <c r="BD129" s="909"/>
      <c r="BE129" s="910"/>
      <c r="BF129" s="1052" t="s">
        <v>122</v>
      </c>
      <c r="BG129" s="1053"/>
      <c r="BH129" s="1053"/>
      <c r="BI129" s="1053"/>
      <c r="BJ129" s="1053"/>
      <c r="BK129" s="1053"/>
      <c r="BL129" s="1054"/>
      <c r="BM129" s="1052">
        <v>20</v>
      </c>
      <c r="BN129" s="1053"/>
      <c r="BO129" s="1053"/>
      <c r="BP129" s="1053"/>
      <c r="BQ129" s="1053"/>
      <c r="BR129" s="1053"/>
      <c r="BS129" s="1054"/>
      <c r="BT129" s="1052">
        <v>30</v>
      </c>
      <c r="BU129" s="1053"/>
      <c r="BV129" s="1053"/>
      <c r="BW129" s="1053"/>
      <c r="BX129" s="1053"/>
      <c r="BY129" s="1053"/>
      <c r="BZ129" s="105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0" t="s">
        <v>470</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6" t="s">
        <v>471</v>
      </c>
      <c r="X130" s="1057"/>
      <c r="Y130" s="1057"/>
      <c r="Z130" s="1058"/>
      <c r="AA130" s="944">
        <v>477713</v>
      </c>
      <c r="AB130" s="945"/>
      <c r="AC130" s="945"/>
      <c r="AD130" s="945"/>
      <c r="AE130" s="946"/>
      <c r="AF130" s="947">
        <v>466527</v>
      </c>
      <c r="AG130" s="945"/>
      <c r="AH130" s="945"/>
      <c r="AI130" s="945"/>
      <c r="AJ130" s="946"/>
      <c r="AK130" s="947">
        <v>486834</v>
      </c>
      <c r="AL130" s="945"/>
      <c r="AM130" s="945"/>
      <c r="AN130" s="945"/>
      <c r="AO130" s="946"/>
      <c r="AP130" s="1059"/>
      <c r="AQ130" s="1060"/>
      <c r="AR130" s="1060"/>
      <c r="AS130" s="1060"/>
      <c r="AT130" s="1061"/>
      <c r="AU130" s="227"/>
      <c r="AV130" s="227"/>
      <c r="AW130" s="227"/>
      <c r="AX130" s="1051" t="s">
        <v>472</v>
      </c>
      <c r="AY130" s="909"/>
      <c r="AZ130" s="909"/>
      <c r="BA130" s="909"/>
      <c r="BB130" s="909"/>
      <c r="BC130" s="909"/>
      <c r="BD130" s="909"/>
      <c r="BE130" s="910"/>
      <c r="BF130" s="1087">
        <v>8.5</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473</v>
      </c>
      <c r="X131" s="1094"/>
      <c r="Y131" s="1094"/>
      <c r="Z131" s="1095"/>
      <c r="AA131" s="990">
        <v>2699964</v>
      </c>
      <c r="AB131" s="972"/>
      <c r="AC131" s="972"/>
      <c r="AD131" s="972"/>
      <c r="AE131" s="973"/>
      <c r="AF131" s="971">
        <v>2620577</v>
      </c>
      <c r="AG131" s="972"/>
      <c r="AH131" s="972"/>
      <c r="AI131" s="972"/>
      <c r="AJ131" s="973"/>
      <c r="AK131" s="971">
        <v>2663371</v>
      </c>
      <c r="AL131" s="972"/>
      <c r="AM131" s="972"/>
      <c r="AN131" s="972"/>
      <c r="AO131" s="973"/>
      <c r="AP131" s="1096"/>
      <c r="AQ131" s="1097"/>
      <c r="AR131" s="1097"/>
      <c r="AS131" s="1097"/>
      <c r="AT131" s="1098"/>
      <c r="AU131" s="227"/>
      <c r="AV131" s="227"/>
      <c r="AW131" s="227"/>
      <c r="AX131" s="1069" t="s">
        <v>474</v>
      </c>
      <c r="AY131" s="713"/>
      <c r="AZ131" s="713"/>
      <c r="BA131" s="713"/>
      <c r="BB131" s="713"/>
      <c r="BC131" s="713"/>
      <c r="BD131" s="713"/>
      <c r="BE131" s="1022"/>
      <c r="BF131" s="1070" t="s">
        <v>122</v>
      </c>
      <c r="BG131" s="1071"/>
      <c r="BH131" s="1071"/>
      <c r="BI131" s="1071"/>
      <c r="BJ131" s="1071"/>
      <c r="BK131" s="1071"/>
      <c r="BL131" s="1072"/>
      <c r="BM131" s="1070">
        <v>350</v>
      </c>
      <c r="BN131" s="1071"/>
      <c r="BO131" s="1071"/>
      <c r="BP131" s="1071"/>
      <c r="BQ131" s="1071"/>
      <c r="BR131" s="1071"/>
      <c r="BS131" s="1072"/>
      <c r="BT131" s="1073"/>
      <c r="BU131" s="1074"/>
      <c r="BV131" s="1074"/>
      <c r="BW131" s="1074"/>
      <c r="BX131" s="1074"/>
      <c r="BY131" s="1074"/>
      <c r="BZ131" s="107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6" t="s">
        <v>475</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476</v>
      </c>
      <c r="W132" s="1080"/>
      <c r="X132" s="1080"/>
      <c r="Y132" s="1080"/>
      <c r="Z132" s="1081"/>
      <c r="AA132" s="1082">
        <v>6.7092376050000002</v>
      </c>
      <c r="AB132" s="1083"/>
      <c r="AC132" s="1083"/>
      <c r="AD132" s="1083"/>
      <c r="AE132" s="1084"/>
      <c r="AF132" s="1085">
        <v>9.5204224110000002</v>
      </c>
      <c r="AG132" s="1083"/>
      <c r="AH132" s="1083"/>
      <c r="AI132" s="1083"/>
      <c r="AJ132" s="1084"/>
      <c r="AK132" s="1085">
        <v>9.4735205869999994</v>
      </c>
      <c r="AL132" s="1083"/>
      <c r="AM132" s="1083"/>
      <c r="AN132" s="1083"/>
      <c r="AO132" s="1084"/>
      <c r="AP132" s="987"/>
      <c r="AQ132" s="988"/>
      <c r="AR132" s="988"/>
      <c r="AS132" s="988"/>
      <c r="AT132" s="108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477</v>
      </c>
      <c r="W133" s="1063"/>
      <c r="X133" s="1063"/>
      <c r="Y133" s="1063"/>
      <c r="Z133" s="1064"/>
      <c r="AA133" s="1065">
        <v>6.3</v>
      </c>
      <c r="AB133" s="1066"/>
      <c r="AC133" s="1066"/>
      <c r="AD133" s="1066"/>
      <c r="AE133" s="1067"/>
      <c r="AF133" s="1065">
        <v>7.5</v>
      </c>
      <c r="AG133" s="1066"/>
      <c r="AH133" s="1066"/>
      <c r="AI133" s="1066"/>
      <c r="AJ133" s="1067"/>
      <c r="AK133" s="1065">
        <v>8.5</v>
      </c>
      <c r="AL133" s="1066"/>
      <c r="AM133" s="1066"/>
      <c r="AN133" s="1066"/>
      <c r="AO133" s="1067"/>
      <c r="AP133" s="1014"/>
      <c r="AQ133" s="1015"/>
      <c r="AR133" s="1015"/>
      <c r="AS133" s="1015"/>
      <c r="AT133" s="106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psF4pwidBAUwNbIY9r7ZGqW1epSLUUQF6Hnl+9ZglWnXdTrH/C5VfLWj/z7Squg+TC1AAHAFP3AHkFYJyn8xw==" saltValue="F/UmVX99Gx+HZbAXaT8R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Nb+r/FOLolPzifT3B67/07JDv4Z16Sm6VhFhaxOBO7qeuy39Bl0t3xISOYkyjr+lZ9svJcd+FzlLSRo4VeU/w==" saltValue="rO1YVi6trMWXePUkEF3i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election sqref="A1:A1048576"/>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8/2rAyN4F2bsYMI9X/hsAV94ZdHYO1pUvPBTmW1L5OZ54agLMitrG13CQon5rFCpjdawN/OKXGzzxWeTisknw==" saltValue="a8StnK50aT3sLWDUzRDW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0" t="s">
        <v>481</v>
      </c>
      <c r="AP7" s="265"/>
      <c r="AQ7" s="266" t="s">
        <v>482</v>
      </c>
      <c r="AR7" s="267"/>
    </row>
    <row r="8" spans="1:46" x14ac:dyDescent="0.15">
      <c r="A8" s="259"/>
      <c r="AK8" s="268"/>
      <c r="AL8" s="269"/>
      <c r="AM8" s="269"/>
      <c r="AN8" s="270"/>
      <c r="AO8" s="1101"/>
      <c r="AP8" s="271" t="s">
        <v>483</v>
      </c>
      <c r="AQ8" s="272" t="s">
        <v>484</v>
      </c>
      <c r="AR8" s="273" t="s">
        <v>485</v>
      </c>
    </row>
    <row r="9" spans="1:46" x14ac:dyDescent="0.15">
      <c r="A9" s="259"/>
      <c r="AK9" s="1102" t="s">
        <v>486</v>
      </c>
      <c r="AL9" s="1103"/>
      <c r="AM9" s="1103"/>
      <c r="AN9" s="1104"/>
      <c r="AO9" s="274">
        <v>763668</v>
      </c>
      <c r="AP9" s="274">
        <v>219130</v>
      </c>
      <c r="AQ9" s="275">
        <v>243450</v>
      </c>
      <c r="AR9" s="276">
        <v>-10</v>
      </c>
    </row>
    <row r="10" spans="1:46" ht="13.5" customHeight="1" x14ac:dyDescent="0.15">
      <c r="A10" s="259"/>
      <c r="AK10" s="1102" t="s">
        <v>487</v>
      </c>
      <c r="AL10" s="1103"/>
      <c r="AM10" s="1103"/>
      <c r="AN10" s="1104"/>
      <c r="AO10" s="277">
        <v>88226</v>
      </c>
      <c r="AP10" s="277">
        <v>25316</v>
      </c>
      <c r="AQ10" s="278">
        <v>36828</v>
      </c>
      <c r="AR10" s="279">
        <v>-31.3</v>
      </c>
    </row>
    <row r="11" spans="1:46" ht="13.5" customHeight="1" x14ac:dyDescent="0.15">
      <c r="A11" s="259"/>
      <c r="AK11" s="1102" t="s">
        <v>488</v>
      </c>
      <c r="AL11" s="1103"/>
      <c r="AM11" s="1103"/>
      <c r="AN11" s="1104"/>
      <c r="AO11" s="277" t="s">
        <v>489</v>
      </c>
      <c r="AP11" s="277" t="s">
        <v>489</v>
      </c>
      <c r="AQ11" s="278">
        <v>2575</v>
      </c>
      <c r="AR11" s="279" t="s">
        <v>489</v>
      </c>
    </row>
    <row r="12" spans="1:46" ht="13.5" customHeight="1" x14ac:dyDescent="0.15">
      <c r="A12" s="259"/>
      <c r="AK12" s="1102" t="s">
        <v>490</v>
      </c>
      <c r="AL12" s="1103"/>
      <c r="AM12" s="1103"/>
      <c r="AN12" s="1104"/>
      <c r="AO12" s="277" t="s">
        <v>489</v>
      </c>
      <c r="AP12" s="277" t="s">
        <v>489</v>
      </c>
      <c r="AQ12" s="278" t="s">
        <v>489</v>
      </c>
      <c r="AR12" s="279" t="s">
        <v>489</v>
      </c>
    </row>
    <row r="13" spans="1:46" ht="13.5" customHeight="1" x14ac:dyDescent="0.15">
      <c r="A13" s="259"/>
      <c r="AK13" s="1102" t="s">
        <v>491</v>
      </c>
      <c r="AL13" s="1103"/>
      <c r="AM13" s="1103"/>
      <c r="AN13" s="1104"/>
      <c r="AO13" s="277">
        <v>44767</v>
      </c>
      <c r="AP13" s="277">
        <v>12846</v>
      </c>
      <c r="AQ13" s="278">
        <v>11862</v>
      </c>
      <c r="AR13" s="279">
        <v>8.3000000000000007</v>
      </c>
    </row>
    <row r="14" spans="1:46" ht="13.5" customHeight="1" x14ac:dyDescent="0.15">
      <c r="A14" s="259"/>
      <c r="AK14" s="1102" t="s">
        <v>492</v>
      </c>
      <c r="AL14" s="1103"/>
      <c r="AM14" s="1103"/>
      <c r="AN14" s="1104"/>
      <c r="AO14" s="277">
        <v>38664</v>
      </c>
      <c r="AP14" s="277">
        <v>11094</v>
      </c>
      <c r="AQ14" s="278">
        <v>4647</v>
      </c>
      <c r="AR14" s="279">
        <v>138.69999999999999</v>
      </c>
    </row>
    <row r="15" spans="1:46" ht="13.5" customHeight="1" x14ac:dyDescent="0.15">
      <c r="A15" s="259"/>
      <c r="AK15" s="1105" t="s">
        <v>493</v>
      </c>
      <c r="AL15" s="1106"/>
      <c r="AM15" s="1106"/>
      <c r="AN15" s="1107"/>
      <c r="AO15" s="277">
        <v>-57500</v>
      </c>
      <c r="AP15" s="277">
        <v>-16499</v>
      </c>
      <c r="AQ15" s="278">
        <v>-13358</v>
      </c>
      <c r="AR15" s="279">
        <v>23.5</v>
      </c>
    </row>
    <row r="16" spans="1:46" x14ac:dyDescent="0.15">
      <c r="A16" s="259"/>
      <c r="AK16" s="1105" t="s">
        <v>177</v>
      </c>
      <c r="AL16" s="1106"/>
      <c r="AM16" s="1106"/>
      <c r="AN16" s="1107"/>
      <c r="AO16" s="277">
        <v>877825</v>
      </c>
      <c r="AP16" s="277">
        <v>251887</v>
      </c>
      <c r="AQ16" s="278">
        <v>286004</v>
      </c>
      <c r="AR16" s="279">
        <v>-11.9</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8" t="s">
        <v>498</v>
      </c>
      <c r="AL21" s="1109"/>
      <c r="AM21" s="1109"/>
      <c r="AN21" s="1110"/>
      <c r="AO21" s="289">
        <v>24.68</v>
      </c>
      <c r="AP21" s="290">
        <v>24.25</v>
      </c>
      <c r="AQ21" s="291">
        <v>0.43</v>
      </c>
      <c r="AS21" s="292"/>
      <c r="AT21" s="288"/>
    </row>
    <row r="22" spans="1:46" s="260" customFormat="1" x14ac:dyDescent="0.15">
      <c r="A22" s="288"/>
      <c r="AK22" s="1108" t="s">
        <v>499</v>
      </c>
      <c r="AL22" s="1109"/>
      <c r="AM22" s="1109"/>
      <c r="AN22" s="1110"/>
      <c r="AO22" s="293">
        <v>96.9</v>
      </c>
      <c r="AP22" s="294">
        <v>95.4</v>
      </c>
      <c r="AQ22" s="295">
        <v>1.5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099" t="s">
        <v>500</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0" t="s">
        <v>481</v>
      </c>
      <c r="AP30" s="265"/>
      <c r="AQ30" s="266" t="s">
        <v>482</v>
      </c>
      <c r="AR30" s="267"/>
    </row>
    <row r="31" spans="1:46" x14ac:dyDescent="0.15">
      <c r="A31" s="259"/>
      <c r="AK31" s="268"/>
      <c r="AL31" s="269"/>
      <c r="AM31" s="269"/>
      <c r="AN31" s="270"/>
      <c r="AO31" s="1101"/>
      <c r="AP31" s="271" t="s">
        <v>483</v>
      </c>
      <c r="AQ31" s="272" t="s">
        <v>484</v>
      </c>
      <c r="AR31" s="273" t="s">
        <v>485</v>
      </c>
    </row>
    <row r="32" spans="1:46" ht="27" customHeight="1" x14ac:dyDescent="0.15">
      <c r="A32" s="259"/>
      <c r="AK32" s="1116" t="s">
        <v>503</v>
      </c>
      <c r="AL32" s="1117"/>
      <c r="AM32" s="1117"/>
      <c r="AN32" s="1118"/>
      <c r="AO32" s="303">
        <v>671826</v>
      </c>
      <c r="AP32" s="303">
        <v>192776</v>
      </c>
      <c r="AQ32" s="304">
        <v>167387</v>
      </c>
      <c r="AR32" s="305">
        <v>15.2</v>
      </c>
    </row>
    <row r="33" spans="1:46" ht="13.5" customHeight="1" x14ac:dyDescent="0.15">
      <c r="A33" s="259"/>
      <c r="AK33" s="1116" t="s">
        <v>504</v>
      </c>
      <c r="AL33" s="1117"/>
      <c r="AM33" s="1117"/>
      <c r="AN33" s="1118"/>
      <c r="AO33" s="303" t="s">
        <v>489</v>
      </c>
      <c r="AP33" s="303" t="s">
        <v>489</v>
      </c>
      <c r="AQ33" s="304" t="s">
        <v>489</v>
      </c>
      <c r="AR33" s="305" t="s">
        <v>489</v>
      </c>
    </row>
    <row r="34" spans="1:46" ht="27" customHeight="1" x14ac:dyDescent="0.15">
      <c r="A34" s="259"/>
      <c r="AK34" s="1116" t="s">
        <v>505</v>
      </c>
      <c r="AL34" s="1117"/>
      <c r="AM34" s="1117"/>
      <c r="AN34" s="1118"/>
      <c r="AO34" s="303" t="s">
        <v>489</v>
      </c>
      <c r="AP34" s="303" t="s">
        <v>489</v>
      </c>
      <c r="AQ34" s="304">
        <v>5</v>
      </c>
      <c r="AR34" s="305" t="s">
        <v>489</v>
      </c>
    </row>
    <row r="35" spans="1:46" ht="27" customHeight="1" x14ac:dyDescent="0.15">
      <c r="A35" s="259"/>
      <c r="AK35" s="1116" t="s">
        <v>506</v>
      </c>
      <c r="AL35" s="1117"/>
      <c r="AM35" s="1117"/>
      <c r="AN35" s="1118"/>
      <c r="AO35" s="303">
        <v>45758</v>
      </c>
      <c r="AP35" s="303">
        <v>13130</v>
      </c>
      <c r="AQ35" s="304">
        <v>34589</v>
      </c>
      <c r="AR35" s="305">
        <v>-62</v>
      </c>
    </row>
    <row r="36" spans="1:46" ht="27" customHeight="1" x14ac:dyDescent="0.15">
      <c r="A36" s="259"/>
      <c r="AK36" s="1116" t="s">
        <v>507</v>
      </c>
      <c r="AL36" s="1117"/>
      <c r="AM36" s="1117"/>
      <c r="AN36" s="1118"/>
      <c r="AO36" s="303">
        <v>21393</v>
      </c>
      <c r="AP36" s="303">
        <v>6139</v>
      </c>
      <c r="AQ36" s="304">
        <v>2508</v>
      </c>
      <c r="AR36" s="305">
        <v>144.80000000000001</v>
      </c>
    </row>
    <row r="37" spans="1:46" ht="13.5" customHeight="1" x14ac:dyDescent="0.15">
      <c r="A37" s="259"/>
      <c r="AK37" s="1116" t="s">
        <v>508</v>
      </c>
      <c r="AL37" s="1117"/>
      <c r="AM37" s="1117"/>
      <c r="AN37" s="1118"/>
      <c r="AO37" s="303">
        <v>240</v>
      </c>
      <c r="AP37" s="303">
        <v>69</v>
      </c>
      <c r="AQ37" s="304">
        <v>1525</v>
      </c>
      <c r="AR37" s="305">
        <v>-95.5</v>
      </c>
    </row>
    <row r="38" spans="1:46" ht="27" customHeight="1" x14ac:dyDescent="0.15">
      <c r="A38" s="259"/>
      <c r="AK38" s="1119" t="s">
        <v>509</v>
      </c>
      <c r="AL38" s="1120"/>
      <c r="AM38" s="1120"/>
      <c r="AN38" s="1121"/>
      <c r="AO38" s="306" t="s">
        <v>489</v>
      </c>
      <c r="AP38" s="306" t="s">
        <v>489</v>
      </c>
      <c r="AQ38" s="307">
        <v>44</v>
      </c>
      <c r="AR38" s="295" t="s">
        <v>489</v>
      </c>
      <c r="AS38" s="302"/>
    </row>
    <row r="39" spans="1:46" x14ac:dyDescent="0.15">
      <c r="A39" s="259"/>
      <c r="AK39" s="1119" t="s">
        <v>510</v>
      </c>
      <c r="AL39" s="1120"/>
      <c r="AM39" s="1120"/>
      <c r="AN39" s="1121"/>
      <c r="AO39" s="303">
        <v>-68</v>
      </c>
      <c r="AP39" s="303">
        <v>-20</v>
      </c>
      <c r="AQ39" s="304">
        <v>-7489</v>
      </c>
      <c r="AR39" s="305">
        <v>-99.7</v>
      </c>
      <c r="AS39" s="302"/>
    </row>
    <row r="40" spans="1:46" ht="27" customHeight="1" x14ac:dyDescent="0.15">
      <c r="A40" s="259"/>
      <c r="AK40" s="1116" t="s">
        <v>511</v>
      </c>
      <c r="AL40" s="1117"/>
      <c r="AM40" s="1117"/>
      <c r="AN40" s="1118"/>
      <c r="AO40" s="303">
        <v>-486834</v>
      </c>
      <c r="AP40" s="303">
        <v>-139694</v>
      </c>
      <c r="AQ40" s="304">
        <v>-138932</v>
      </c>
      <c r="AR40" s="305">
        <v>0.5</v>
      </c>
      <c r="AS40" s="302"/>
    </row>
    <row r="41" spans="1:46" x14ac:dyDescent="0.15">
      <c r="A41" s="259"/>
      <c r="AK41" s="1122" t="s">
        <v>287</v>
      </c>
      <c r="AL41" s="1123"/>
      <c r="AM41" s="1123"/>
      <c r="AN41" s="1124"/>
      <c r="AO41" s="303">
        <v>252315</v>
      </c>
      <c r="AP41" s="303">
        <v>72400</v>
      </c>
      <c r="AQ41" s="304">
        <v>59636</v>
      </c>
      <c r="AR41" s="305">
        <v>21.4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1" t="s">
        <v>481</v>
      </c>
      <c r="AN49" s="1113" t="s">
        <v>514</v>
      </c>
      <c r="AO49" s="1114"/>
      <c r="AP49" s="1114"/>
      <c r="AQ49" s="1114"/>
      <c r="AR49" s="1115"/>
    </row>
    <row r="50" spans="1:44" x14ac:dyDescent="0.15">
      <c r="A50" s="259"/>
      <c r="AK50" s="317"/>
      <c r="AL50" s="318"/>
      <c r="AM50" s="1112"/>
      <c r="AN50" s="319" t="s">
        <v>515</v>
      </c>
      <c r="AO50" s="320" t="s">
        <v>516</v>
      </c>
      <c r="AP50" s="321" t="s">
        <v>517</v>
      </c>
      <c r="AQ50" s="322" t="s">
        <v>518</v>
      </c>
      <c r="AR50" s="323" t="s">
        <v>519</v>
      </c>
    </row>
    <row r="51" spans="1:44" x14ac:dyDescent="0.15">
      <c r="A51" s="259"/>
      <c r="AK51" s="315" t="s">
        <v>520</v>
      </c>
      <c r="AL51" s="316"/>
      <c r="AM51" s="324">
        <v>2024340</v>
      </c>
      <c r="AN51" s="325">
        <v>511714</v>
      </c>
      <c r="AO51" s="326">
        <v>24.6</v>
      </c>
      <c r="AP51" s="327">
        <v>268375</v>
      </c>
      <c r="AQ51" s="328">
        <v>-1.2</v>
      </c>
      <c r="AR51" s="329">
        <v>25.8</v>
      </c>
    </row>
    <row r="52" spans="1:44" x14ac:dyDescent="0.15">
      <c r="A52" s="259"/>
      <c r="AK52" s="330"/>
      <c r="AL52" s="331" t="s">
        <v>521</v>
      </c>
      <c r="AM52" s="332">
        <v>1565253</v>
      </c>
      <c r="AN52" s="333">
        <v>395666</v>
      </c>
      <c r="AO52" s="334">
        <v>120.4</v>
      </c>
      <c r="AP52" s="335">
        <v>119602</v>
      </c>
      <c r="AQ52" s="336">
        <v>1.5</v>
      </c>
      <c r="AR52" s="337">
        <v>118.9</v>
      </c>
    </row>
    <row r="53" spans="1:44" x14ac:dyDescent="0.15">
      <c r="A53" s="259"/>
      <c r="AK53" s="315" t="s">
        <v>522</v>
      </c>
      <c r="AL53" s="316"/>
      <c r="AM53" s="324">
        <v>2770081</v>
      </c>
      <c r="AN53" s="325">
        <v>720625</v>
      </c>
      <c r="AO53" s="326">
        <v>40.799999999999997</v>
      </c>
      <c r="AP53" s="327">
        <v>301035</v>
      </c>
      <c r="AQ53" s="328">
        <v>12.2</v>
      </c>
      <c r="AR53" s="329">
        <v>28.6</v>
      </c>
    </row>
    <row r="54" spans="1:44" x14ac:dyDescent="0.15">
      <c r="A54" s="259"/>
      <c r="AK54" s="330"/>
      <c r="AL54" s="331" t="s">
        <v>521</v>
      </c>
      <c r="AM54" s="332">
        <v>2316109</v>
      </c>
      <c r="AN54" s="333">
        <v>602526</v>
      </c>
      <c r="AO54" s="334">
        <v>52.3</v>
      </c>
      <c r="AP54" s="335">
        <v>154376</v>
      </c>
      <c r="AQ54" s="336">
        <v>29.1</v>
      </c>
      <c r="AR54" s="337">
        <v>23.2</v>
      </c>
    </row>
    <row r="55" spans="1:44" x14ac:dyDescent="0.15">
      <c r="A55" s="259"/>
      <c r="AK55" s="315" t="s">
        <v>523</v>
      </c>
      <c r="AL55" s="316"/>
      <c r="AM55" s="324">
        <v>903049</v>
      </c>
      <c r="AN55" s="325">
        <v>242364</v>
      </c>
      <c r="AO55" s="326">
        <v>-66.400000000000006</v>
      </c>
      <c r="AP55" s="327">
        <v>277467</v>
      </c>
      <c r="AQ55" s="328">
        <v>-7.8</v>
      </c>
      <c r="AR55" s="329">
        <v>-58.6</v>
      </c>
    </row>
    <row r="56" spans="1:44" x14ac:dyDescent="0.15">
      <c r="A56" s="259"/>
      <c r="AK56" s="330"/>
      <c r="AL56" s="331" t="s">
        <v>521</v>
      </c>
      <c r="AM56" s="332">
        <v>576431</v>
      </c>
      <c r="AN56" s="333">
        <v>154705</v>
      </c>
      <c r="AO56" s="334">
        <v>-74.3</v>
      </c>
      <c r="AP56" s="335">
        <v>128378</v>
      </c>
      <c r="AQ56" s="336">
        <v>-16.8</v>
      </c>
      <c r="AR56" s="337">
        <v>-57.5</v>
      </c>
    </row>
    <row r="57" spans="1:44" x14ac:dyDescent="0.15">
      <c r="A57" s="259"/>
      <c r="AK57" s="315" t="s">
        <v>524</v>
      </c>
      <c r="AL57" s="316"/>
      <c r="AM57" s="324">
        <v>927217</v>
      </c>
      <c r="AN57" s="325">
        <v>258134</v>
      </c>
      <c r="AO57" s="326">
        <v>6.5</v>
      </c>
      <c r="AP57" s="327">
        <v>282256</v>
      </c>
      <c r="AQ57" s="328">
        <v>1.7</v>
      </c>
      <c r="AR57" s="329">
        <v>4.8</v>
      </c>
    </row>
    <row r="58" spans="1:44" x14ac:dyDescent="0.15">
      <c r="A58" s="259"/>
      <c r="AK58" s="330"/>
      <c r="AL58" s="331" t="s">
        <v>521</v>
      </c>
      <c r="AM58" s="332">
        <v>615012</v>
      </c>
      <c r="AN58" s="333">
        <v>171217</v>
      </c>
      <c r="AO58" s="334">
        <v>10.7</v>
      </c>
      <c r="AP58" s="335">
        <v>145453</v>
      </c>
      <c r="AQ58" s="336">
        <v>13.3</v>
      </c>
      <c r="AR58" s="337">
        <v>-2.6</v>
      </c>
    </row>
    <row r="59" spans="1:44" x14ac:dyDescent="0.15">
      <c r="A59" s="259"/>
      <c r="AK59" s="315" t="s">
        <v>525</v>
      </c>
      <c r="AL59" s="316"/>
      <c r="AM59" s="324">
        <v>722850</v>
      </c>
      <c r="AN59" s="325">
        <v>207418</v>
      </c>
      <c r="AO59" s="326">
        <v>-19.600000000000001</v>
      </c>
      <c r="AP59" s="327">
        <v>295341</v>
      </c>
      <c r="AQ59" s="328">
        <v>4.5999999999999996</v>
      </c>
      <c r="AR59" s="329">
        <v>-24.2</v>
      </c>
    </row>
    <row r="60" spans="1:44" x14ac:dyDescent="0.15">
      <c r="A60" s="259"/>
      <c r="AK60" s="330"/>
      <c r="AL60" s="331" t="s">
        <v>521</v>
      </c>
      <c r="AM60" s="332">
        <v>318383</v>
      </c>
      <c r="AN60" s="333">
        <v>91358</v>
      </c>
      <c r="AO60" s="334">
        <v>-46.6</v>
      </c>
      <c r="AP60" s="335">
        <v>137402</v>
      </c>
      <c r="AQ60" s="336">
        <v>-5.5</v>
      </c>
      <c r="AR60" s="337">
        <v>-41.1</v>
      </c>
    </row>
    <row r="61" spans="1:44" x14ac:dyDescent="0.15">
      <c r="A61" s="259"/>
      <c r="AK61" s="315" t="s">
        <v>526</v>
      </c>
      <c r="AL61" s="338"/>
      <c r="AM61" s="324">
        <v>1469507</v>
      </c>
      <c r="AN61" s="325">
        <v>388051</v>
      </c>
      <c r="AO61" s="326">
        <v>-2.8</v>
      </c>
      <c r="AP61" s="327">
        <v>284895</v>
      </c>
      <c r="AQ61" s="339">
        <v>1.9</v>
      </c>
      <c r="AR61" s="329">
        <v>-4.7</v>
      </c>
    </row>
    <row r="62" spans="1:44" x14ac:dyDescent="0.15">
      <c r="A62" s="259"/>
      <c r="AK62" s="330"/>
      <c r="AL62" s="331" t="s">
        <v>521</v>
      </c>
      <c r="AM62" s="332">
        <v>1078238</v>
      </c>
      <c r="AN62" s="333">
        <v>283094</v>
      </c>
      <c r="AO62" s="334">
        <v>12.5</v>
      </c>
      <c r="AP62" s="335">
        <v>137042</v>
      </c>
      <c r="AQ62" s="336">
        <v>4.3</v>
      </c>
      <c r="AR62" s="337">
        <v>8.1999999999999993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mzb/+HtBJT2xPHfjpFlE/FZf4TxoPMWj61r1mIt+ZfKUuDOd4uo16oPPEANchGoFGEhhGzwk1PNFYQ2te62EQ==" saltValue="6DrFOQfSyN8yop/ec6Vj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yD5hRquEejfEkhF308fBTr9sXkEbTpgC0AitJvqpnvL8HP9PQKDFAeb87z3x0jLudXrCazGIDzW0MRa4Zv84XQ==" saltValue="bOgmStzZ8rJm4o1avhpw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t0fcbRa9RzM3sZBEcaeDwUISCuxkUHXPuVt2G8FJykGfaEqpbQTx2yEvb+2vklnY6tfu+lXHjrly8knlKqqDCw==" saltValue="dA7XCYQq/tj8T83+G30EN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5" t="s">
        <v>3</v>
      </c>
      <c r="D47" s="1125"/>
      <c r="E47" s="1126"/>
      <c r="F47" s="11">
        <v>54.98</v>
      </c>
      <c r="G47" s="12">
        <v>53.83</v>
      </c>
      <c r="H47" s="12">
        <v>50.73</v>
      </c>
      <c r="I47" s="12">
        <v>53.06</v>
      </c>
      <c r="J47" s="13">
        <v>52.86</v>
      </c>
    </row>
    <row r="48" spans="2:10" ht="57.75" customHeight="1" x14ac:dyDescent="0.15">
      <c r="B48" s="14"/>
      <c r="C48" s="1127" t="s">
        <v>4</v>
      </c>
      <c r="D48" s="1127"/>
      <c r="E48" s="1128"/>
      <c r="F48" s="15">
        <v>1.78</v>
      </c>
      <c r="G48" s="16">
        <v>1.83</v>
      </c>
      <c r="H48" s="16">
        <v>1.64</v>
      </c>
      <c r="I48" s="16">
        <v>1.73</v>
      </c>
      <c r="J48" s="17">
        <v>1.82</v>
      </c>
    </row>
    <row r="49" spans="2:10" ht="57.75" customHeight="1" thickBot="1" x14ac:dyDescent="0.2">
      <c r="B49" s="18"/>
      <c r="C49" s="1129" t="s">
        <v>5</v>
      </c>
      <c r="D49" s="1129"/>
      <c r="E49" s="1130"/>
      <c r="F49" s="19" t="s">
        <v>533</v>
      </c>
      <c r="G49" s="20">
        <v>0.12</v>
      </c>
      <c r="H49" s="20" t="s">
        <v>534</v>
      </c>
      <c r="I49" s="20">
        <v>0.05</v>
      </c>
      <c r="J49" s="21">
        <v>0.13</v>
      </c>
    </row>
    <row r="50" spans="2:10" x14ac:dyDescent="0.15"/>
  </sheetData>
  <sheetProtection algorithmName="SHA-512" hashValue="zrNxGZaE5IXScNHdgjc7pfLn4Q9a2caS5I83OKryvX0kVdCvl1c4t3u4gzyRfDkE763szPKxLkHSYhzx+4xwsA==" saltValue="A02kLqSBFOBqOC7qQ0Ps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5" t="s">
        <v>535</v>
      </c>
      <c r="D34" s="1135"/>
      <c r="E34" s="1136"/>
      <c r="F34" s="32">
        <v>11.63</v>
      </c>
      <c r="G34" s="33">
        <v>11.73</v>
      </c>
      <c r="H34" s="33">
        <v>11.31</v>
      </c>
      <c r="I34" s="33">
        <v>11.63</v>
      </c>
      <c r="J34" s="34">
        <v>12.03</v>
      </c>
      <c r="K34" s="22"/>
      <c r="L34" s="22"/>
      <c r="M34" s="22"/>
      <c r="N34" s="22"/>
      <c r="O34" s="22"/>
      <c r="P34" s="22"/>
    </row>
    <row r="35" spans="1:16" ht="39" customHeight="1" x14ac:dyDescent="0.15">
      <c r="A35" s="22"/>
      <c r="B35" s="35"/>
      <c r="C35" s="1131" t="s">
        <v>536</v>
      </c>
      <c r="D35" s="1131"/>
      <c r="E35" s="1132"/>
      <c r="F35" s="36">
        <v>1.77</v>
      </c>
      <c r="G35" s="37">
        <v>1.82</v>
      </c>
      <c r="H35" s="37">
        <v>1.63</v>
      </c>
      <c r="I35" s="37">
        <v>1.72</v>
      </c>
      <c r="J35" s="38">
        <v>1.82</v>
      </c>
      <c r="K35" s="22"/>
      <c r="L35" s="22"/>
      <c r="M35" s="22"/>
      <c r="N35" s="22"/>
      <c r="O35" s="22"/>
      <c r="P35" s="22"/>
    </row>
    <row r="36" spans="1:16" ht="39" customHeight="1" x14ac:dyDescent="0.15">
      <c r="A36" s="22"/>
      <c r="B36" s="35"/>
      <c r="C36" s="1131" t="s">
        <v>537</v>
      </c>
      <c r="D36" s="1131"/>
      <c r="E36" s="1132"/>
      <c r="F36" s="36">
        <v>0.04</v>
      </c>
      <c r="G36" s="37">
        <v>7.0000000000000007E-2</v>
      </c>
      <c r="H36" s="37">
        <v>7.0000000000000007E-2</v>
      </c>
      <c r="I36" s="37">
        <v>0.05</v>
      </c>
      <c r="J36" s="38">
        <v>0.73</v>
      </c>
      <c r="K36" s="22"/>
      <c r="L36" s="22"/>
      <c r="M36" s="22"/>
      <c r="N36" s="22"/>
      <c r="O36" s="22"/>
      <c r="P36" s="22"/>
    </row>
    <row r="37" spans="1:16" ht="39" customHeight="1" x14ac:dyDescent="0.15">
      <c r="A37" s="22"/>
      <c r="B37" s="35"/>
      <c r="C37" s="1131" t="s">
        <v>538</v>
      </c>
      <c r="D37" s="1131"/>
      <c r="E37" s="1132"/>
      <c r="F37" s="36">
        <v>0.03</v>
      </c>
      <c r="G37" s="37">
        <v>0.59</v>
      </c>
      <c r="H37" s="37">
        <v>0.56999999999999995</v>
      </c>
      <c r="I37" s="37">
        <v>0.88</v>
      </c>
      <c r="J37" s="38">
        <v>0.56000000000000005</v>
      </c>
      <c r="K37" s="22"/>
      <c r="L37" s="22"/>
      <c r="M37" s="22"/>
      <c r="N37" s="22"/>
      <c r="O37" s="22"/>
      <c r="P37" s="22"/>
    </row>
    <row r="38" spans="1:16" ht="39" customHeight="1" x14ac:dyDescent="0.15">
      <c r="A38" s="22"/>
      <c r="B38" s="35"/>
      <c r="C38" s="1131" t="s">
        <v>539</v>
      </c>
      <c r="D38" s="1131"/>
      <c r="E38" s="1132"/>
      <c r="F38" s="36">
        <v>0</v>
      </c>
      <c r="G38" s="37">
        <v>0</v>
      </c>
      <c r="H38" s="37">
        <v>0.01</v>
      </c>
      <c r="I38" s="37">
        <v>0</v>
      </c>
      <c r="J38" s="38">
        <v>0.28000000000000003</v>
      </c>
      <c r="K38" s="22"/>
      <c r="L38" s="22"/>
      <c r="M38" s="22"/>
      <c r="N38" s="22"/>
      <c r="O38" s="22"/>
      <c r="P38" s="22"/>
    </row>
    <row r="39" spans="1:16" ht="39" customHeight="1" x14ac:dyDescent="0.15">
      <c r="A39" s="22"/>
      <c r="B39" s="35"/>
      <c r="C39" s="1131" t="s">
        <v>540</v>
      </c>
      <c r="D39" s="1131"/>
      <c r="E39" s="1132"/>
      <c r="F39" s="36">
        <v>0.24</v>
      </c>
      <c r="G39" s="37">
        <v>0.09</v>
      </c>
      <c r="H39" s="37">
        <v>0.12</v>
      </c>
      <c r="I39" s="37">
        <v>0.2</v>
      </c>
      <c r="J39" s="38">
        <v>0.19</v>
      </c>
      <c r="K39" s="22"/>
      <c r="L39" s="22"/>
      <c r="M39" s="22"/>
      <c r="N39" s="22"/>
      <c r="O39" s="22"/>
      <c r="P39" s="22"/>
    </row>
    <row r="40" spans="1:16" ht="39" customHeight="1" x14ac:dyDescent="0.15">
      <c r="A40" s="22"/>
      <c r="B40" s="35"/>
      <c r="C40" s="1131" t="s">
        <v>541</v>
      </c>
      <c r="D40" s="1131"/>
      <c r="E40" s="1132"/>
      <c r="F40" s="36">
        <v>0</v>
      </c>
      <c r="G40" s="37">
        <v>0</v>
      </c>
      <c r="H40" s="37">
        <v>0</v>
      </c>
      <c r="I40" s="37">
        <v>0</v>
      </c>
      <c r="J40" s="38">
        <v>0</v>
      </c>
      <c r="K40" s="22"/>
      <c r="L40" s="22"/>
      <c r="M40" s="22"/>
      <c r="N40" s="22"/>
      <c r="O40" s="22"/>
      <c r="P40" s="22"/>
    </row>
    <row r="41" spans="1:16" ht="39" customHeight="1" x14ac:dyDescent="0.15">
      <c r="A41" s="22"/>
      <c r="B41" s="35"/>
      <c r="C41" s="1131" t="s">
        <v>542</v>
      </c>
      <c r="D41" s="1131"/>
      <c r="E41" s="1132"/>
      <c r="F41" s="36">
        <v>0</v>
      </c>
      <c r="G41" s="37">
        <v>0</v>
      </c>
      <c r="H41" s="37">
        <v>0</v>
      </c>
      <c r="I41" s="37">
        <v>0</v>
      </c>
      <c r="J41" s="38">
        <v>0</v>
      </c>
      <c r="K41" s="22"/>
      <c r="L41" s="22"/>
      <c r="M41" s="22"/>
      <c r="N41" s="22"/>
      <c r="O41" s="22"/>
      <c r="P41" s="22"/>
    </row>
    <row r="42" spans="1:16" ht="39" customHeight="1" x14ac:dyDescent="0.15">
      <c r="A42" s="22"/>
      <c r="B42" s="39"/>
      <c r="C42" s="1131" t="s">
        <v>543</v>
      </c>
      <c r="D42" s="1131"/>
      <c r="E42" s="1132"/>
      <c r="F42" s="36" t="s">
        <v>489</v>
      </c>
      <c r="G42" s="37" t="s">
        <v>489</v>
      </c>
      <c r="H42" s="37" t="s">
        <v>489</v>
      </c>
      <c r="I42" s="37" t="s">
        <v>489</v>
      </c>
      <c r="J42" s="38" t="s">
        <v>489</v>
      </c>
      <c r="K42" s="22"/>
      <c r="L42" s="22"/>
      <c r="M42" s="22"/>
      <c r="N42" s="22"/>
      <c r="O42" s="22"/>
      <c r="P42" s="22"/>
    </row>
    <row r="43" spans="1:16" ht="39" customHeight="1" thickBot="1" x14ac:dyDescent="0.2">
      <c r="A43" s="22"/>
      <c r="B43" s="40"/>
      <c r="C43" s="1133" t="s">
        <v>544</v>
      </c>
      <c r="D43" s="1133"/>
      <c r="E43" s="1134"/>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zDQOxc2p6SqRrMgiNDO6vFxTIFuyBtUtYsukiudnyDfUS4Ob7Z8VUqbWpZpUphBxL3tSSqjnPnqfWPggjBdRg==" saltValue="CqNGX6JFTlIO/iKCCNO3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7" t="s">
        <v>9</v>
      </c>
      <c r="C45" s="1138"/>
      <c r="D45" s="56"/>
      <c r="E45" s="1143" t="s">
        <v>10</v>
      </c>
      <c r="F45" s="1143"/>
      <c r="G45" s="1143"/>
      <c r="H45" s="1143"/>
      <c r="I45" s="1143"/>
      <c r="J45" s="1144"/>
      <c r="K45" s="57">
        <v>556</v>
      </c>
      <c r="L45" s="58">
        <v>573</v>
      </c>
      <c r="M45" s="58">
        <v>597</v>
      </c>
      <c r="N45" s="58">
        <v>652</v>
      </c>
      <c r="O45" s="59">
        <v>672</v>
      </c>
      <c r="P45" s="46"/>
      <c r="Q45" s="46"/>
      <c r="R45" s="46"/>
      <c r="S45" s="46"/>
      <c r="T45" s="46"/>
      <c r="U45" s="46"/>
    </row>
    <row r="46" spans="1:21" ht="30.75" customHeight="1" x14ac:dyDescent="0.15">
      <c r="A46" s="46"/>
      <c r="B46" s="1139"/>
      <c r="C46" s="1140"/>
      <c r="D46" s="60"/>
      <c r="E46" s="1145" t="s">
        <v>11</v>
      </c>
      <c r="F46" s="1145"/>
      <c r="G46" s="1145"/>
      <c r="H46" s="1145"/>
      <c r="I46" s="1145"/>
      <c r="J46" s="1146"/>
      <c r="K46" s="61" t="s">
        <v>489</v>
      </c>
      <c r="L46" s="62" t="s">
        <v>489</v>
      </c>
      <c r="M46" s="62" t="s">
        <v>489</v>
      </c>
      <c r="N46" s="62" t="s">
        <v>489</v>
      </c>
      <c r="O46" s="63" t="s">
        <v>489</v>
      </c>
      <c r="P46" s="46"/>
      <c r="Q46" s="46"/>
      <c r="R46" s="46"/>
      <c r="S46" s="46"/>
      <c r="T46" s="46"/>
      <c r="U46" s="46"/>
    </row>
    <row r="47" spans="1:21" ht="30.75" customHeight="1" x14ac:dyDescent="0.15">
      <c r="A47" s="46"/>
      <c r="B47" s="1139"/>
      <c r="C47" s="1140"/>
      <c r="D47" s="60"/>
      <c r="E47" s="1145" t="s">
        <v>12</v>
      </c>
      <c r="F47" s="1145"/>
      <c r="G47" s="1145"/>
      <c r="H47" s="1145"/>
      <c r="I47" s="1145"/>
      <c r="J47" s="1146"/>
      <c r="K47" s="61" t="s">
        <v>489</v>
      </c>
      <c r="L47" s="62" t="s">
        <v>489</v>
      </c>
      <c r="M47" s="62" t="s">
        <v>489</v>
      </c>
      <c r="N47" s="62" t="s">
        <v>489</v>
      </c>
      <c r="O47" s="63" t="s">
        <v>489</v>
      </c>
      <c r="P47" s="46"/>
      <c r="Q47" s="46"/>
      <c r="R47" s="46"/>
      <c r="S47" s="46"/>
      <c r="T47" s="46"/>
      <c r="U47" s="46"/>
    </row>
    <row r="48" spans="1:21" ht="30.75" customHeight="1" x14ac:dyDescent="0.15">
      <c r="A48" s="46"/>
      <c r="B48" s="1139"/>
      <c r="C48" s="1140"/>
      <c r="D48" s="60"/>
      <c r="E48" s="1145" t="s">
        <v>13</v>
      </c>
      <c r="F48" s="1145"/>
      <c r="G48" s="1145"/>
      <c r="H48" s="1145"/>
      <c r="I48" s="1145"/>
      <c r="J48" s="1146"/>
      <c r="K48" s="61">
        <v>47</v>
      </c>
      <c r="L48" s="62">
        <v>46</v>
      </c>
      <c r="M48" s="62">
        <v>44</v>
      </c>
      <c r="N48" s="62">
        <v>45</v>
      </c>
      <c r="O48" s="63">
        <v>46</v>
      </c>
      <c r="P48" s="46"/>
      <c r="Q48" s="46"/>
      <c r="R48" s="46"/>
      <c r="S48" s="46"/>
      <c r="T48" s="46"/>
      <c r="U48" s="46"/>
    </row>
    <row r="49" spans="1:21" ht="30.75" customHeight="1" x14ac:dyDescent="0.15">
      <c r="A49" s="46"/>
      <c r="B49" s="1139"/>
      <c r="C49" s="1140"/>
      <c r="D49" s="60"/>
      <c r="E49" s="1145" t="s">
        <v>14</v>
      </c>
      <c r="F49" s="1145"/>
      <c r="G49" s="1145"/>
      <c r="H49" s="1145"/>
      <c r="I49" s="1145"/>
      <c r="J49" s="1146"/>
      <c r="K49" s="61">
        <v>10</v>
      </c>
      <c r="L49" s="62">
        <v>18</v>
      </c>
      <c r="M49" s="62">
        <v>18</v>
      </c>
      <c r="N49" s="62">
        <v>18</v>
      </c>
      <c r="O49" s="63">
        <v>21</v>
      </c>
      <c r="P49" s="46"/>
      <c r="Q49" s="46"/>
      <c r="R49" s="46"/>
      <c r="S49" s="46"/>
      <c r="T49" s="46"/>
      <c r="U49" s="46"/>
    </row>
    <row r="50" spans="1:21" ht="30.75" customHeight="1" x14ac:dyDescent="0.15">
      <c r="A50" s="46"/>
      <c r="B50" s="1139"/>
      <c r="C50" s="1140"/>
      <c r="D50" s="60"/>
      <c r="E50" s="1145" t="s">
        <v>15</v>
      </c>
      <c r="F50" s="1145"/>
      <c r="G50" s="1145"/>
      <c r="H50" s="1145"/>
      <c r="I50" s="1145"/>
      <c r="J50" s="1146"/>
      <c r="K50" s="61">
        <v>0</v>
      </c>
      <c r="L50" s="62">
        <v>0</v>
      </c>
      <c r="M50" s="62">
        <v>0</v>
      </c>
      <c r="N50" s="62">
        <v>0</v>
      </c>
      <c r="O50" s="63">
        <v>0</v>
      </c>
      <c r="P50" s="46"/>
      <c r="Q50" s="46"/>
      <c r="R50" s="46"/>
      <c r="S50" s="46"/>
      <c r="T50" s="46"/>
      <c r="U50" s="46"/>
    </row>
    <row r="51" spans="1:21" ht="30.75" customHeight="1" x14ac:dyDescent="0.15">
      <c r="A51" s="46"/>
      <c r="B51" s="1141"/>
      <c r="C51" s="1142"/>
      <c r="D51" s="64"/>
      <c r="E51" s="1145" t="s">
        <v>16</v>
      </c>
      <c r="F51" s="1145"/>
      <c r="G51" s="1145"/>
      <c r="H51" s="1145"/>
      <c r="I51" s="1145"/>
      <c r="J51" s="1146"/>
      <c r="K51" s="61">
        <v>0</v>
      </c>
      <c r="L51" s="62" t="s">
        <v>489</v>
      </c>
      <c r="M51" s="62" t="s">
        <v>489</v>
      </c>
      <c r="N51" s="62" t="s">
        <v>489</v>
      </c>
      <c r="O51" s="63" t="s">
        <v>489</v>
      </c>
      <c r="P51" s="46"/>
      <c r="Q51" s="46"/>
      <c r="R51" s="46"/>
      <c r="S51" s="46"/>
      <c r="T51" s="46"/>
      <c r="U51" s="46"/>
    </row>
    <row r="52" spans="1:21" ht="30.75" customHeight="1" x14ac:dyDescent="0.15">
      <c r="A52" s="46"/>
      <c r="B52" s="1147" t="s">
        <v>17</v>
      </c>
      <c r="C52" s="1148"/>
      <c r="D52" s="64"/>
      <c r="E52" s="1145" t="s">
        <v>18</v>
      </c>
      <c r="F52" s="1145"/>
      <c r="G52" s="1145"/>
      <c r="H52" s="1145"/>
      <c r="I52" s="1145"/>
      <c r="J52" s="1146"/>
      <c r="K52" s="61">
        <v>475</v>
      </c>
      <c r="L52" s="62">
        <v>478</v>
      </c>
      <c r="M52" s="62">
        <v>477</v>
      </c>
      <c r="N52" s="62">
        <v>466</v>
      </c>
      <c r="O52" s="63">
        <v>486</v>
      </c>
      <c r="P52" s="46"/>
      <c r="Q52" s="46"/>
      <c r="R52" s="46"/>
      <c r="S52" s="46"/>
      <c r="T52" s="46"/>
      <c r="U52" s="46"/>
    </row>
    <row r="53" spans="1:21" ht="30.75" customHeight="1" thickBot="1" x14ac:dyDescent="0.2">
      <c r="A53" s="46"/>
      <c r="B53" s="1149" t="s">
        <v>19</v>
      </c>
      <c r="C53" s="1150"/>
      <c r="D53" s="65"/>
      <c r="E53" s="1151" t="s">
        <v>20</v>
      </c>
      <c r="F53" s="1151"/>
      <c r="G53" s="1151"/>
      <c r="H53" s="1151"/>
      <c r="I53" s="1151"/>
      <c r="J53" s="1152"/>
      <c r="K53" s="66">
        <v>138</v>
      </c>
      <c r="L53" s="67">
        <v>159</v>
      </c>
      <c r="M53" s="67">
        <v>182</v>
      </c>
      <c r="N53" s="67">
        <v>249</v>
      </c>
      <c r="O53" s="68">
        <v>253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3" t="s">
        <v>24</v>
      </c>
      <c r="C58" s="1154"/>
      <c r="D58" s="1159" t="s">
        <v>25</v>
      </c>
      <c r="E58" s="1160"/>
      <c r="F58" s="1160"/>
      <c r="G58" s="1160"/>
      <c r="H58" s="1160"/>
      <c r="I58" s="1160"/>
      <c r="J58" s="1161"/>
      <c r="K58" s="81" t="s">
        <v>563</v>
      </c>
      <c r="L58" s="82" t="s">
        <v>563</v>
      </c>
      <c r="M58" s="82" t="s">
        <v>563</v>
      </c>
      <c r="N58" s="82" t="s">
        <v>563</v>
      </c>
      <c r="O58" s="83" t="s">
        <v>563</v>
      </c>
    </row>
    <row r="59" spans="1:21" ht="31.5" customHeight="1" x14ac:dyDescent="0.15">
      <c r="B59" s="1155"/>
      <c r="C59" s="1156"/>
      <c r="D59" s="1162" t="s">
        <v>26</v>
      </c>
      <c r="E59" s="1163"/>
      <c r="F59" s="1163"/>
      <c r="G59" s="1163"/>
      <c r="H59" s="1163"/>
      <c r="I59" s="1163"/>
      <c r="J59" s="1164"/>
      <c r="K59" s="84" t="s">
        <v>563</v>
      </c>
      <c r="L59" s="85" t="s">
        <v>563</v>
      </c>
      <c r="M59" s="85" t="s">
        <v>563</v>
      </c>
      <c r="N59" s="85" t="s">
        <v>563</v>
      </c>
      <c r="O59" s="86" t="s">
        <v>563</v>
      </c>
    </row>
    <row r="60" spans="1:21" ht="31.5" customHeight="1" thickBot="1" x14ac:dyDescent="0.2">
      <c r="B60" s="1157"/>
      <c r="C60" s="1158"/>
      <c r="D60" s="1165" t="s">
        <v>27</v>
      </c>
      <c r="E60" s="1166"/>
      <c r="F60" s="1166"/>
      <c r="G60" s="1166"/>
      <c r="H60" s="1166"/>
      <c r="I60" s="1166"/>
      <c r="J60" s="1167"/>
      <c r="K60" s="87" t="s">
        <v>563</v>
      </c>
      <c r="L60" s="88" t="s">
        <v>563</v>
      </c>
      <c r="M60" s="88" t="s">
        <v>563</v>
      </c>
      <c r="N60" s="88" t="s">
        <v>563</v>
      </c>
      <c r="O60" s="89" t="s">
        <v>563</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6pMizVGhN9Uz+/QCuYpNhEikOgB1euZj+ooMg4jBu6AUR4Jm0MyyYz/OkSvt+BUnQvEIxa5giAZuUJrhXzXZw==" saltValue="3G+F9uC0P/sVkOuV4/m7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K42" sqref="K42"/>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8" t="s">
        <v>30</v>
      </c>
      <c r="C41" s="1169"/>
      <c r="D41" s="103"/>
      <c r="E41" s="1174" t="s">
        <v>31</v>
      </c>
      <c r="F41" s="1174"/>
      <c r="G41" s="1174"/>
      <c r="H41" s="1175"/>
      <c r="I41" s="342">
        <v>6072</v>
      </c>
      <c r="J41" s="343">
        <v>7290</v>
      </c>
      <c r="K41" s="343">
        <v>7208</v>
      </c>
      <c r="L41" s="343">
        <v>7056</v>
      </c>
      <c r="M41" s="344">
        <v>6766</v>
      </c>
    </row>
    <row r="42" spans="2:13" ht="27.75" customHeight="1" x14ac:dyDescent="0.15">
      <c r="B42" s="1170"/>
      <c r="C42" s="1171"/>
      <c r="D42" s="104"/>
      <c r="E42" s="1176" t="s">
        <v>32</v>
      </c>
      <c r="F42" s="1176"/>
      <c r="G42" s="1176"/>
      <c r="H42" s="1177"/>
      <c r="I42" s="345">
        <v>3</v>
      </c>
      <c r="J42" s="346">
        <v>0</v>
      </c>
      <c r="K42" s="346">
        <v>3</v>
      </c>
      <c r="L42" s="346">
        <v>2</v>
      </c>
      <c r="M42" s="347">
        <v>2</v>
      </c>
    </row>
    <row r="43" spans="2:13" ht="27.75" customHeight="1" x14ac:dyDescent="0.15">
      <c r="B43" s="1170"/>
      <c r="C43" s="1171"/>
      <c r="D43" s="104"/>
      <c r="E43" s="1176" t="s">
        <v>33</v>
      </c>
      <c r="F43" s="1176"/>
      <c r="G43" s="1176"/>
      <c r="H43" s="1177"/>
      <c r="I43" s="345">
        <v>472</v>
      </c>
      <c r="J43" s="346">
        <v>440</v>
      </c>
      <c r="K43" s="346">
        <v>414</v>
      </c>
      <c r="L43" s="346">
        <v>428</v>
      </c>
      <c r="M43" s="347">
        <v>408</v>
      </c>
    </row>
    <row r="44" spans="2:13" ht="27.75" customHeight="1" x14ac:dyDescent="0.15">
      <c r="B44" s="1170"/>
      <c r="C44" s="1171"/>
      <c r="D44" s="104"/>
      <c r="E44" s="1176" t="s">
        <v>34</v>
      </c>
      <c r="F44" s="1176"/>
      <c r="G44" s="1176"/>
      <c r="H44" s="1177"/>
      <c r="I44" s="345">
        <v>317</v>
      </c>
      <c r="J44" s="346">
        <v>296</v>
      </c>
      <c r="K44" s="346">
        <v>275</v>
      </c>
      <c r="L44" s="346">
        <v>257</v>
      </c>
      <c r="M44" s="347">
        <v>244</v>
      </c>
    </row>
    <row r="45" spans="2:13" ht="27.75" customHeight="1" x14ac:dyDescent="0.15">
      <c r="B45" s="1170"/>
      <c r="C45" s="1171"/>
      <c r="D45" s="104"/>
      <c r="E45" s="1176" t="s">
        <v>35</v>
      </c>
      <c r="F45" s="1176"/>
      <c r="G45" s="1176"/>
      <c r="H45" s="1177"/>
      <c r="I45" s="345">
        <v>811</v>
      </c>
      <c r="J45" s="346">
        <v>829</v>
      </c>
      <c r="K45" s="346">
        <v>793</v>
      </c>
      <c r="L45" s="346">
        <v>790</v>
      </c>
      <c r="M45" s="347">
        <v>809</v>
      </c>
    </row>
    <row r="46" spans="2:13" ht="27.75" customHeight="1" x14ac:dyDescent="0.15">
      <c r="B46" s="1170"/>
      <c r="C46" s="1171"/>
      <c r="D46" s="105"/>
      <c r="E46" s="1176" t="s">
        <v>36</v>
      </c>
      <c r="F46" s="1176"/>
      <c r="G46" s="1176"/>
      <c r="H46" s="1177"/>
      <c r="I46" s="345" t="s">
        <v>489</v>
      </c>
      <c r="J46" s="346" t="s">
        <v>489</v>
      </c>
      <c r="K46" s="346" t="s">
        <v>489</v>
      </c>
      <c r="L46" s="346" t="s">
        <v>489</v>
      </c>
      <c r="M46" s="347" t="s">
        <v>489</v>
      </c>
    </row>
    <row r="47" spans="2:13" ht="27.75" customHeight="1" x14ac:dyDescent="0.15">
      <c r="B47" s="1170"/>
      <c r="C47" s="1171"/>
      <c r="D47" s="106"/>
      <c r="E47" s="1178" t="s">
        <v>37</v>
      </c>
      <c r="F47" s="1179"/>
      <c r="G47" s="1179"/>
      <c r="H47" s="1180"/>
      <c r="I47" s="345" t="s">
        <v>489</v>
      </c>
      <c r="J47" s="346" t="s">
        <v>489</v>
      </c>
      <c r="K47" s="346" t="s">
        <v>489</v>
      </c>
      <c r="L47" s="346" t="s">
        <v>489</v>
      </c>
      <c r="M47" s="347" t="s">
        <v>489</v>
      </c>
    </row>
    <row r="48" spans="2:13" ht="27.75" customHeight="1" x14ac:dyDescent="0.15">
      <c r="B48" s="1170"/>
      <c r="C48" s="1171"/>
      <c r="D48" s="104"/>
      <c r="E48" s="1176" t="s">
        <v>38</v>
      </c>
      <c r="F48" s="1176"/>
      <c r="G48" s="1176"/>
      <c r="H48" s="1177"/>
      <c r="I48" s="345" t="s">
        <v>489</v>
      </c>
      <c r="J48" s="346" t="s">
        <v>489</v>
      </c>
      <c r="K48" s="346" t="s">
        <v>489</v>
      </c>
      <c r="L48" s="346" t="s">
        <v>489</v>
      </c>
      <c r="M48" s="347" t="s">
        <v>489</v>
      </c>
    </row>
    <row r="49" spans="2:13" ht="27.75" customHeight="1" x14ac:dyDescent="0.15">
      <c r="B49" s="1172"/>
      <c r="C49" s="1173"/>
      <c r="D49" s="104"/>
      <c r="E49" s="1176" t="s">
        <v>39</v>
      </c>
      <c r="F49" s="1176"/>
      <c r="G49" s="1176"/>
      <c r="H49" s="1177"/>
      <c r="I49" s="345" t="s">
        <v>489</v>
      </c>
      <c r="J49" s="346" t="s">
        <v>489</v>
      </c>
      <c r="K49" s="346" t="s">
        <v>489</v>
      </c>
      <c r="L49" s="346" t="s">
        <v>489</v>
      </c>
      <c r="M49" s="347" t="s">
        <v>489</v>
      </c>
    </row>
    <row r="50" spans="2:13" ht="27.75" customHeight="1" x14ac:dyDescent="0.15">
      <c r="B50" s="1181" t="s">
        <v>40</v>
      </c>
      <c r="C50" s="1182"/>
      <c r="D50" s="107"/>
      <c r="E50" s="1176" t="s">
        <v>41</v>
      </c>
      <c r="F50" s="1176"/>
      <c r="G50" s="1176"/>
      <c r="H50" s="1177"/>
      <c r="I50" s="345">
        <v>3568</v>
      </c>
      <c r="J50" s="346">
        <v>3325</v>
      </c>
      <c r="K50" s="346">
        <v>3773</v>
      </c>
      <c r="L50" s="346">
        <v>3866</v>
      </c>
      <c r="M50" s="347">
        <v>3967</v>
      </c>
    </row>
    <row r="51" spans="2:13" ht="27.75" customHeight="1" x14ac:dyDescent="0.15">
      <c r="B51" s="1170"/>
      <c r="C51" s="1171"/>
      <c r="D51" s="104"/>
      <c r="E51" s="1176" t="s">
        <v>42</v>
      </c>
      <c r="F51" s="1176"/>
      <c r="G51" s="1176"/>
      <c r="H51" s="1177"/>
      <c r="I51" s="345" t="s">
        <v>489</v>
      </c>
      <c r="J51" s="346" t="s">
        <v>489</v>
      </c>
      <c r="K51" s="346" t="s">
        <v>489</v>
      </c>
      <c r="L51" s="346" t="s">
        <v>489</v>
      </c>
      <c r="M51" s="347" t="s">
        <v>489</v>
      </c>
    </row>
    <row r="52" spans="2:13" ht="27.75" customHeight="1" x14ac:dyDescent="0.15">
      <c r="B52" s="1172"/>
      <c r="C52" s="1173"/>
      <c r="D52" s="104"/>
      <c r="E52" s="1176" t="s">
        <v>43</v>
      </c>
      <c r="F52" s="1176"/>
      <c r="G52" s="1176"/>
      <c r="H52" s="1177"/>
      <c r="I52" s="345">
        <v>4780</v>
      </c>
      <c r="J52" s="346">
        <v>5301</v>
      </c>
      <c r="K52" s="346">
        <v>5225</v>
      </c>
      <c r="L52" s="346">
        <v>5179</v>
      </c>
      <c r="M52" s="347">
        <v>4982</v>
      </c>
    </row>
    <row r="53" spans="2:13" ht="27.75" customHeight="1" thickBot="1" x14ac:dyDescent="0.2">
      <c r="B53" s="1183" t="s">
        <v>19</v>
      </c>
      <c r="C53" s="1184"/>
      <c r="D53" s="108"/>
      <c r="E53" s="1185" t="s">
        <v>44</v>
      </c>
      <c r="F53" s="1185"/>
      <c r="G53" s="1185"/>
      <c r="H53" s="1186"/>
      <c r="I53" s="348">
        <v>-673</v>
      </c>
      <c r="J53" s="349">
        <v>229</v>
      </c>
      <c r="K53" s="349">
        <v>-305</v>
      </c>
      <c r="L53" s="349">
        <v>-512</v>
      </c>
      <c r="M53" s="350">
        <v>-720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HKn9nFf0/fLkAUP1cbdJYn3+aDpjmRaEie/y2bBL9TEjTwOlfeVhJZ3RipinfqP+DzJ7LJvCPAjRSvTOnA==" saltValue="YqrvSRFBYUBp5lHzix8u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5" t="s">
        <v>46</v>
      </c>
      <c r="D55" s="1195"/>
      <c r="E55" s="1196"/>
      <c r="F55" s="120">
        <v>1612</v>
      </c>
      <c r="G55" s="120">
        <v>1638</v>
      </c>
      <c r="H55" s="121">
        <v>1665</v>
      </c>
    </row>
    <row r="56" spans="2:8" ht="52.5" customHeight="1" x14ac:dyDescent="0.15">
      <c r="B56" s="122"/>
      <c r="C56" s="1197" t="s">
        <v>47</v>
      </c>
      <c r="D56" s="1197"/>
      <c r="E56" s="1198"/>
      <c r="F56" s="123">
        <v>306</v>
      </c>
      <c r="G56" s="123">
        <v>333</v>
      </c>
      <c r="H56" s="124">
        <v>343</v>
      </c>
    </row>
    <row r="57" spans="2:8" ht="53.25" customHeight="1" x14ac:dyDescent="0.15">
      <c r="B57" s="122"/>
      <c r="C57" s="1199" t="s">
        <v>48</v>
      </c>
      <c r="D57" s="1199"/>
      <c r="E57" s="1200"/>
      <c r="F57" s="125">
        <v>1602</v>
      </c>
      <c r="G57" s="125">
        <v>1652</v>
      </c>
      <c r="H57" s="126">
        <v>1756</v>
      </c>
    </row>
    <row r="58" spans="2:8" ht="45.75" customHeight="1" x14ac:dyDescent="0.15">
      <c r="B58" s="127"/>
      <c r="C58" s="1187" t="s">
        <v>564</v>
      </c>
      <c r="D58" s="1188"/>
      <c r="E58" s="1189"/>
      <c r="F58" s="128">
        <v>1177</v>
      </c>
      <c r="G58" s="128">
        <v>1205</v>
      </c>
      <c r="H58" s="129">
        <v>1298</v>
      </c>
    </row>
    <row r="59" spans="2:8" ht="45.75" customHeight="1" x14ac:dyDescent="0.15">
      <c r="B59" s="127"/>
      <c r="C59" s="1187" t="s">
        <v>565</v>
      </c>
      <c r="D59" s="1188"/>
      <c r="E59" s="1189"/>
      <c r="F59" s="128">
        <v>157</v>
      </c>
      <c r="G59" s="128">
        <v>157</v>
      </c>
      <c r="H59" s="129">
        <v>157</v>
      </c>
    </row>
    <row r="60" spans="2:8" ht="45.75" customHeight="1" x14ac:dyDescent="0.15">
      <c r="B60" s="127"/>
      <c r="C60" s="1187" t="s">
        <v>566</v>
      </c>
      <c r="D60" s="1188"/>
      <c r="E60" s="1189"/>
      <c r="F60" s="128">
        <v>75</v>
      </c>
      <c r="G60" s="128">
        <v>103</v>
      </c>
      <c r="H60" s="129">
        <v>113</v>
      </c>
    </row>
    <row r="61" spans="2:8" ht="45.75" customHeight="1" x14ac:dyDescent="0.15">
      <c r="B61" s="127"/>
      <c r="C61" s="1187" t="s">
        <v>567</v>
      </c>
      <c r="D61" s="1188"/>
      <c r="E61" s="1189"/>
      <c r="F61" s="128">
        <v>78</v>
      </c>
      <c r="G61" s="128">
        <v>82</v>
      </c>
      <c r="H61" s="129">
        <v>78</v>
      </c>
    </row>
    <row r="62" spans="2:8" ht="45.75" customHeight="1" thickBot="1" x14ac:dyDescent="0.2">
      <c r="B62" s="130"/>
      <c r="C62" s="1190" t="s">
        <v>568</v>
      </c>
      <c r="D62" s="1191"/>
      <c r="E62" s="1192"/>
      <c r="F62" s="131">
        <v>27</v>
      </c>
      <c r="G62" s="131">
        <v>25</v>
      </c>
      <c r="H62" s="132">
        <v>31</v>
      </c>
    </row>
    <row r="63" spans="2:8" ht="52.5" customHeight="1" thickBot="1" x14ac:dyDescent="0.2">
      <c r="B63" s="133"/>
      <c r="C63" s="1193" t="s">
        <v>49</v>
      </c>
      <c r="D63" s="1193"/>
      <c r="E63" s="1194"/>
      <c r="F63" s="134">
        <v>3520</v>
      </c>
      <c r="G63" s="134">
        <v>3623</v>
      </c>
      <c r="H63" s="135">
        <v>3764</v>
      </c>
    </row>
    <row r="64" spans="2:8" x14ac:dyDescent="0.15"/>
  </sheetData>
  <sheetProtection algorithmName="SHA-512" hashValue="FBbaI3bSka70ANVkvTsi8kYHD9JrHAX24Eny/iEukDA7riD8Ivyo8TD5dsKfga5lqzTjU+mrgXyg9Hte1j4FUg==" saltValue="dIZ2cTAsZl/N7RSgSqo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511714</v>
      </c>
      <c r="E3" s="154"/>
      <c r="F3" s="155">
        <v>268375</v>
      </c>
      <c r="G3" s="156"/>
      <c r="H3" s="157"/>
    </row>
    <row r="4" spans="1:8" x14ac:dyDescent="0.15">
      <c r="A4" s="158"/>
      <c r="B4" s="159"/>
      <c r="C4" s="160"/>
      <c r="D4" s="161">
        <v>395666</v>
      </c>
      <c r="E4" s="162"/>
      <c r="F4" s="163">
        <v>119602</v>
      </c>
      <c r="G4" s="164"/>
      <c r="H4" s="165"/>
    </row>
    <row r="5" spans="1:8" x14ac:dyDescent="0.15">
      <c r="A5" s="146" t="s">
        <v>522</v>
      </c>
      <c r="B5" s="151"/>
      <c r="C5" s="152"/>
      <c r="D5" s="153">
        <v>720625</v>
      </c>
      <c r="E5" s="154"/>
      <c r="F5" s="155">
        <v>301035</v>
      </c>
      <c r="G5" s="156"/>
      <c r="H5" s="157"/>
    </row>
    <row r="6" spans="1:8" x14ac:dyDescent="0.15">
      <c r="A6" s="158"/>
      <c r="B6" s="159"/>
      <c r="C6" s="160"/>
      <c r="D6" s="161">
        <v>602526</v>
      </c>
      <c r="E6" s="162"/>
      <c r="F6" s="163">
        <v>154376</v>
      </c>
      <c r="G6" s="164"/>
      <c r="H6" s="165"/>
    </row>
    <row r="7" spans="1:8" x14ac:dyDescent="0.15">
      <c r="A7" s="146" t="s">
        <v>523</v>
      </c>
      <c r="B7" s="151"/>
      <c r="C7" s="152"/>
      <c r="D7" s="153">
        <v>242364</v>
      </c>
      <c r="E7" s="154"/>
      <c r="F7" s="155">
        <v>277467</v>
      </c>
      <c r="G7" s="156"/>
      <c r="H7" s="157"/>
    </row>
    <row r="8" spans="1:8" x14ac:dyDescent="0.15">
      <c r="A8" s="158"/>
      <c r="B8" s="159"/>
      <c r="C8" s="160"/>
      <c r="D8" s="161">
        <v>154705</v>
      </c>
      <c r="E8" s="162"/>
      <c r="F8" s="163">
        <v>128378</v>
      </c>
      <c r="G8" s="164"/>
      <c r="H8" s="165"/>
    </row>
    <row r="9" spans="1:8" x14ac:dyDescent="0.15">
      <c r="A9" s="146" t="s">
        <v>524</v>
      </c>
      <c r="B9" s="151"/>
      <c r="C9" s="152"/>
      <c r="D9" s="153">
        <v>258134</v>
      </c>
      <c r="E9" s="154"/>
      <c r="F9" s="155">
        <v>282256</v>
      </c>
      <c r="G9" s="156"/>
      <c r="H9" s="157"/>
    </row>
    <row r="10" spans="1:8" x14ac:dyDescent="0.15">
      <c r="A10" s="158"/>
      <c r="B10" s="159"/>
      <c r="C10" s="160"/>
      <c r="D10" s="161">
        <v>171217</v>
      </c>
      <c r="E10" s="162"/>
      <c r="F10" s="163">
        <v>145453</v>
      </c>
      <c r="G10" s="164"/>
      <c r="H10" s="165"/>
    </row>
    <row r="11" spans="1:8" x14ac:dyDescent="0.15">
      <c r="A11" s="146" t="s">
        <v>525</v>
      </c>
      <c r="B11" s="151"/>
      <c r="C11" s="152"/>
      <c r="D11" s="153">
        <v>207418</v>
      </c>
      <c r="E11" s="154"/>
      <c r="F11" s="155">
        <v>295341</v>
      </c>
      <c r="G11" s="156"/>
      <c r="H11" s="157"/>
    </row>
    <row r="12" spans="1:8" x14ac:dyDescent="0.15">
      <c r="A12" s="158"/>
      <c r="B12" s="159"/>
      <c r="C12" s="166"/>
      <c r="D12" s="161">
        <v>91358</v>
      </c>
      <c r="E12" s="162"/>
      <c r="F12" s="163">
        <v>137402</v>
      </c>
      <c r="G12" s="164"/>
      <c r="H12" s="165"/>
    </row>
    <row r="13" spans="1:8" x14ac:dyDescent="0.15">
      <c r="A13" s="146"/>
      <c r="B13" s="151"/>
      <c r="C13" s="152"/>
      <c r="D13" s="153">
        <v>388051</v>
      </c>
      <c r="E13" s="154"/>
      <c r="F13" s="155">
        <v>284895</v>
      </c>
      <c r="G13" s="167"/>
      <c r="H13" s="157"/>
    </row>
    <row r="14" spans="1:8" x14ac:dyDescent="0.15">
      <c r="A14" s="158"/>
      <c r="B14" s="159"/>
      <c r="C14" s="160"/>
      <c r="D14" s="161">
        <v>283094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1.78</v>
      </c>
      <c r="C19" s="168">
        <f>ROUND(VALUE(SUBSTITUTE(実質収支比率等に係る経年分析!G$48,"▲","-")),2)</f>
        <v>1.83</v>
      </c>
      <c r="D19" s="168">
        <f>ROUND(VALUE(SUBSTITUTE(実質収支比率等に係る経年分析!H$48,"▲","-")),2)</f>
        <v>1.64</v>
      </c>
      <c r="E19" s="168">
        <f>ROUND(VALUE(SUBSTITUTE(実質収支比率等に係る経年分析!I$48,"▲","-")),2)</f>
        <v>1.73</v>
      </c>
      <c r="F19" s="168">
        <f>ROUND(VALUE(SUBSTITUTE(実質収支比率等に係る経年分析!J$48,"▲","-")),2)</f>
        <v>1.82</v>
      </c>
    </row>
    <row r="20" spans="1:11" x14ac:dyDescent="0.15">
      <c r="A20" s="168" t="s">
        <v>53</v>
      </c>
      <c r="B20" s="168">
        <f>ROUND(VALUE(SUBSTITUTE(実質収支比率等に係る経年分析!F$47,"▲","-")),2)</f>
        <v>54.98</v>
      </c>
      <c r="C20" s="168">
        <f>ROUND(VALUE(SUBSTITUTE(実質収支比率等に係る経年分析!G$47,"▲","-")),2)</f>
        <v>53.83</v>
      </c>
      <c r="D20" s="168">
        <f>ROUND(VALUE(SUBSTITUTE(実質収支比率等に係る経年分析!H$47,"▲","-")),2)</f>
        <v>50.73</v>
      </c>
      <c r="E20" s="168">
        <f>ROUND(VALUE(SUBSTITUTE(実質収支比率等に係る経年分析!I$47,"▲","-")),2)</f>
        <v>53.06</v>
      </c>
      <c r="F20" s="168">
        <f>ROUND(VALUE(SUBSTITUTE(実質収支比率等に係る経年分析!J$47,"▲","-")),2)</f>
        <v>52.86</v>
      </c>
    </row>
    <row r="21" spans="1:11" x14ac:dyDescent="0.15">
      <c r="A21" s="168" t="s">
        <v>54</v>
      </c>
      <c r="B21" s="168">
        <f>IF(ISNUMBER(VALUE(SUBSTITUTE(実質収支比率等に係る経年分析!F$49,"▲","-"))),ROUND(VALUE(SUBSTITUTE(実質収支比率等に係る経年分析!F$49,"▲","-")),2),NA())</f>
        <v>-0.28999999999999998</v>
      </c>
      <c r="C21" s="168">
        <f>IF(ISNUMBER(VALUE(SUBSTITUTE(実質収支比率等に係る経年分析!G$49,"▲","-"))),ROUND(VALUE(SUBSTITUTE(実質収支比率等に係る経年分析!G$49,"▲","-")),2),NA())</f>
        <v>0.12</v>
      </c>
      <c r="D21" s="168">
        <f>IF(ISNUMBER(VALUE(SUBSTITUTE(実質収支比率等に係る経年分析!H$49,"▲","-"))),ROUND(VALUE(SUBSTITUTE(実質収支比率等に係る経年分析!H$49,"▲","-")),2),NA())</f>
        <v>-0.06</v>
      </c>
      <c r="E21" s="168">
        <f>IF(ISNUMBER(VALUE(SUBSTITUTE(実質収支比率等に係る経年分析!I$49,"▲","-"))),ROUND(VALUE(SUBSTITUTE(実質収支比率等に係る経年分析!I$49,"▲","-")),2),NA())</f>
        <v>0.05</v>
      </c>
      <c r="F21" s="168">
        <f>IF(ISNUMBER(VALUE(SUBSTITUTE(実質収支比率等に係る経年分析!J$49,"▲","-"))),ROUND(VALUE(SUBSTITUTE(実質収支比率等に係る経年分析!J$49,"▲","-")),2),NA())</f>
        <v>0.13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日之影町奨学資金事業特別会計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日之影町後期高齢者医療特別会計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日之影町国民健康保険事業特別会計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日之影町農業集落排水事業特別会計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15">
      <c r="A33" s="169" t="str">
        <f>IF(連結実質赤字比率に係る赤字・黒字の構成分析!C$37="",NA(),連結実質赤字比率に係る赤字・黒字の構成分析!C$37)</f>
        <v>日之影町介護保険特別会計（保険事業勘定）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0.56000000000000005</v>
      </c>
    </row>
    <row r="34" spans="1:16" x14ac:dyDescent="0.15">
      <c r="A34" s="169" t="str">
        <f>IF(連結実質赤字比率に係る赤字・黒字の構成分析!C$36="",NA(),連結実質赤字比率に係る赤字・黒字の構成分析!C$36)</f>
        <v>日之影町簡易水道事業特別会計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7.0000000000000007E-2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7.0000000000000007E-2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1.82</v>
      </c>
    </row>
    <row r="36" spans="1:16" x14ac:dyDescent="0.15">
      <c r="A36" s="169" t="str">
        <f>IF(連結実質赤字比率に係る赤字・黒字の構成分析!C$34="",NA(),連結実質赤字比率に係る赤字・黒字の構成分析!C$34)</f>
        <v>日之影町国民健康保険病院事業会計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12.03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475</v>
      </c>
      <c r="E42" s="170"/>
      <c r="F42" s="170"/>
      <c r="G42" s="170">
        <f>'実質公債費比率（分子）の構造'!L$52</f>
        <v>478</v>
      </c>
      <c r="H42" s="170"/>
      <c r="I42" s="170"/>
      <c r="J42" s="170">
        <f>'実質公債費比率（分子）の構造'!M$52</f>
        <v>477</v>
      </c>
      <c r="K42" s="170"/>
      <c r="L42" s="170"/>
      <c r="M42" s="170">
        <f>'実質公債費比率（分子）の構造'!N$52</f>
        <v>466</v>
      </c>
      <c r="N42" s="170"/>
      <c r="O42" s="170"/>
      <c r="P42" s="170">
        <f>'実質公債費比率（分子）の構造'!O$52</f>
        <v>486</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10</v>
      </c>
      <c r="C45" s="170"/>
      <c r="D45" s="170"/>
      <c r="E45" s="170">
        <f>'実質公債費比率（分子）の構造'!L$49</f>
        <v>18</v>
      </c>
      <c r="F45" s="170"/>
      <c r="G45" s="170"/>
      <c r="H45" s="170">
        <f>'実質公債費比率（分子）の構造'!M$49</f>
        <v>18</v>
      </c>
      <c r="I45" s="170"/>
      <c r="J45" s="170"/>
      <c r="K45" s="170">
        <f>'実質公債費比率（分子）の構造'!N$49</f>
        <v>18</v>
      </c>
      <c r="L45" s="170"/>
      <c r="M45" s="170"/>
      <c r="N45" s="170">
        <f>'実質公債費比率（分子）の構造'!O$49</f>
        <v>21</v>
      </c>
      <c r="O45" s="170"/>
      <c r="P45" s="170"/>
    </row>
    <row r="46" spans="1:16" x14ac:dyDescent="0.15">
      <c r="A46" s="170" t="s">
        <v>64</v>
      </c>
      <c r="B46" s="170">
        <f>'実質公債費比率（分子）の構造'!K$48</f>
        <v>47</v>
      </c>
      <c r="C46" s="170"/>
      <c r="D46" s="170"/>
      <c r="E46" s="170">
        <f>'実質公債費比率（分子）の構造'!L$48</f>
        <v>46</v>
      </c>
      <c r="F46" s="170"/>
      <c r="G46" s="170"/>
      <c r="H46" s="170">
        <f>'実質公債費比率（分子）の構造'!M$48</f>
        <v>44</v>
      </c>
      <c r="I46" s="170"/>
      <c r="J46" s="170"/>
      <c r="K46" s="170">
        <f>'実質公債費比率（分子）の構造'!N$48</f>
        <v>45</v>
      </c>
      <c r="L46" s="170"/>
      <c r="M46" s="170"/>
      <c r="N46" s="170">
        <f>'実質公債費比率（分子）の構造'!O$48</f>
        <v>46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556</v>
      </c>
      <c r="C49" s="170"/>
      <c r="D49" s="170"/>
      <c r="E49" s="170">
        <f>'実質公債費比率（分子）の構造'!L$45</f>
        <v>573</v>
      </c>
      <c r="F49" s="170"/>
      <c r="G49" s="170"/>
      <c r="H49" s="170">
        <f>'実質公債費比率（分子）の構造'!M$45</f>
        <v>597</v>
      </c>
      <c r="I49" s="170"/>
      <c r="J49" s="170"/>
      <c r="K49" s="170">
        <f>'実質公債費比率（分子）の構造'!N$45</f>
        <v>652</v>
      </c>
      <c r="L49" s="170"/>
      <c r="M49" s="170"/>
      <c r="N49" s="170">
        <f>'実質公債費比率（分子）の構造'!O$45</f>
        <v>672</v>
      </c>
      <c r="O49" s="170"/>
      <c r="P49" s="170"/>
    </row>
    <row r="50" spans="1:16" x14ac:dyDescent="0.15">
      <c r="A50" s="170" t="s">
        <v>67</v>
      </c>
      <c r="B50" s="170" t="e">
        <f>NA()</f>
        <v>#N/A</v>
      </c>
      <c r="C50" s="170">
        <f>IF(ISNUMBER('実質公債費比率（分子）の構造'!K$53),'実質公債費比率（分子）の構造'!K$53,NA())</f>
        <v>138</v>
      </c>
      <c r="D50" s="170" t="e">
        <f>NA()</f>
        <v>#N/A</v>
      </c>
      <c r="E50" s="170" t="e">
        <f>NA()</f>
        <v>#N/A</v>
      </c>
      <c r="F50" s="170">
        <f>IF(ISNUMBER('実質公債費比率（分子）の構造'!L$53),'実質公債費比率（分子）の構造'!L$53,NA())</f>
        <v>159</v>
      </c>
      <c r="G50" s="170" t="e">
        <f>NA()</f>
        <v>#N/A</v>
      </c>
      <c r="H50" s="170" t="e">
        <f>NA()</f>
        <v>#N/A</v>
      </c>
      <c r="I50" s="170">
        <f>IF(ISNUMBER('実質公債費比率（分子）の構造'!M$53),'実質公債費比率（分子）の構造'!M$53,NA())</f>
        <v>182</v>
      </c>
      <c r="J50" s="170" t="e">
        <f>NA()</f>
        <v>#N/A</v>
      </c>
      <c r="K50" s="170" t="e">
        <f>NA()</f>
        <v>#N/A</v>
      </c>
      <c r="L50" s="170">
        <f>IF(ISNUMBER('実質公債費比率（分子）の構造'!N$53),'実質公債費比率（分子）の構造'!N$53,NA())</f>
        <v>249</v>
      </c>
      <c r="M50" s="170" t="e">
        <f>NA()</f>
        <v>#N/A</v>
      </c>
      <c r="N50" s="170" t="e">
        <f>NA()</f>
        <v>#N/A</v>
      </c>
      <c r="O50" s="170">
        <f>IF(ISNUMBER('実質公債費比率（分子）の構造'!O$53),'実質公債費比率（分子）の構造'!O$53,NA())</f>
        <v>253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4780</v>
      </c>
      <c r="E56" s="169"/>
      <c r="F56" s="169"/>
      <c r="G56" s="169">
        <f>'将来負担比率（分子）の構造'!J$52</f>
        <v>5301</v>
      </c>
      <c r="H56" s="169"/>
      <c r="I56" s="169"/>
      <c r="J56" s="169">
        <f>'将来負担比率（分子）の構造'!K$52</f>
        <v>5225</v>
      </c>
      <c r="K56" s="169"/>
      <c r="L56" s="169"/>
      <c r="M56" s="169">
        <f>'将来負担比率（分子）の構造'!L$52</f>
        <v>5179</v>
      </c>
      <c r="N56" s="169"/>
      <c r="O56" s="169"/>
      <c r="P56" s="169">
        <f>'将来負担比率（分子）の構造'!M$52</f>
        <v>4982</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3568</v>
      </c>
      <c r="E58" s="169"/>
      <c r="F58" s="169"/>
      <c r="G58" s="169">
        <f>'将来負担比率（分子）の構造'!J$50</f>
        <v>3325</v>
      </c>
      <c r="H58" s="169"/>
      <c r="I58" s="169"/>
      <c r="J58" s="169">
        <f>'将来負担比率（分子）の構造'!K$50</f>
        <v>3773</v>
      </c>
      <c r="K58" s="169"/>
      <c r="L58" s="169"/>
      <c r="M58" s="169">
        <f>'将来負担比率（分子）の構造'!L$50</f>
        <v>3866</v>
      </c>
      <c r="N58" s="169"/>
      <c r="O58" s="169"/>
      <c r="P58" s="169">
        <f>'将来負担比率（分子）の構造'!M$50</f>
        <v>3967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811</v>
      </c>
      <c r="C62" s="169"/>
      <c r="D62" s="169"/>
      <c r="E62" s="169">
        <f>'将来負担比率（分子）の構造'!J$45</f>
        <v>829</v>
      </c>
      <c r="F62" s="169"/>
      <c r="G62" s="169"/>
      <c r="H62" s="169">
        <f>'将来負担比率（分子）の構造'!K$45</f>
        <v>793</v>
      </c>
      <c r="I62" s="169"/>
      <c r="J62" s="169"/>
      <c r="K62" s="169">
        <f>'将来負担比率（分子）の構造'!L$45</f>
        <v>790</v>
      </c>
      <c r="L62" s="169"/>
      <c r="M62" s="169"/>
      <c r="N62" s="169">
        <f>'将来負担比率（分子）の構造'!M$45</f>
        <v>809</v>
      </c>
      <c r="O62" s="169"/>
      <c r="P62" s="169"/>
    </row>
    <row r="63" spans="1:16" x14ac:dyDescent="0.15">
      <c r="A63" s="169" t="s">
        <v>34</v>
      </c>
      <c r="B63" s="169">
        <f>'将来負担比率（分子）の構造'!I$44</f>
        <v>317</v>
      </c>
      <c r="C63" s="169"/>
      <c r="D63" s="169"/>
      <c r="E63" s="169">
        <f>'将来負担比率（分子）の構造'!J$44</f>
        <v>296</v>
      </c>
      <c r="F63" s="169"/>
      <c r="G63" s="169"/>
      <c r="H63" s="169">
        <f>'将来負担比率（分子）の構造'!K$44</f>
        <v>275</v>
      </c>
      <c r="I63" s="169"/>
      <c r="J63" s="169"/>
      <c r="K63" s="169">
        <f>'将来負担比率（分子）の構造'!L$44</f>
        <v>257</v>
      </c>
      <c r="L63" s="169"/>
      <c r="M63" s="169"/>
      <c r="N63" s="169">
        <f>'将来負担比率（分子）の構造'!M$44</f>
        <v>244</v>
      </c>
      <c r="O63" s="169"/>
      <c r="P63" s="169"/>
    </row>
    <row r="64" spans="1:16" x14ac:dyDescent="0.15">
      <c r="A64" s="169" t="s">
        <v>33</v>
      </c>
      <c r="B64" s="169">
        <f>'将来負担比率（分子）の構造'!I$43</f>
        <v>472</v>
      </c>
      <c r="C64" s="169"/>
      <c r="D64" s="169"/>
      <c r="E64" s="169">
        <f>'将来負担比率（分子）の構造'!J$43</f>
        <v>440</v>
      </c>
      <c r="F64" s="169"/>
      <c r="G64" s="169"/>
      <c r="H64" s="169">
        <f>'将来負担比率（分子）の構造'!K$43</f>
        <v>414</v>
      </c>
      <c r="I64" s="169"/>
      <c r="J64" s="169"/>
      <c r="K64" s="169">
        <f>'将来負担比率（分子）の構造'!L$43</f>
        <v>428</v>
      </c>
      <c r="L64" s="169"/>
      <c r="M64" s="169"/>
      <c r="N64" s="169">
        <f>'将来負担比率（分子）の構造'!M$43</f>
        <v>408</v>
      </c>
      <c r="O64" s="169"/>
      <c r="P64" s="169"/>
    </row>
    <row r="65" spans="1:16" x14ac:dyDescent="0.15">
      <c r="A65" s="169" t="s">
        <v>32</v>
      </c>
      <c r="B65" s="169">
        <f>'将来負担比率（分子）の構造'!I$42</f>
        <v>3</v>
      </c>
      <c r="C65" s="169"/>
      <c r="D65" s="169"/>
      <c r="E65" s="169">
        <f>'将来負担比率（分子）の構造'!J$42</f>
        <v>0</v>
      </c>
      <c r="F65" s="169"/>
      <c r="G65" s="169"/>
      <c r="H65" s="169">
        <f>'将来負担比率（分子）の構造'!K$42</f>
        <v>3</v>
      </c>
      <c r="I65" s="169"/>
      <c r="J65" s="169"/>
      <c r="K65" s="169">
        <f>'将来負担比率（分子）の構造'!L$42</f>
        <v>2</v>
      </c>
      <c r="L65" s="169"/>
      <c r="M65" s="169"/>
      <c r="N65" s="169">
        <f>'将来負担比率（分子）の構造'!M$42</f>
        <v>2</v>
      </c>
      <c r="O65" s="169"/>
      <c r="P65" s="169"/>
    </row>
    <row r="66" spans="1:16" x14ac:dyDescent="0.15">
      <c r="A66" s="169" t="s">
        <v>31</v>
      </c>
      <c r="B66" s="169">
        <f>'将来負担比率（分子）の構造'!I$41</f>
        <v>6072</v>
      </c>
      <c r="C66" s="169"/>
      <c r="D66" s="169"/>
      <c r="E66" s="169">
        <f>'将来負担比率（分子）の構造'!J$41</f>
        <v>7290</v>
      </c>
      <c r="F66" s="169"/>
      <c r="G66" s="169"/>
      <c r="H66" s="169">
        <f>'将来負担比率（分子）の構造'!K$41</f>
        <v>7208</v>
      </c>
      <c r="I66" s="169"/>
      <c r="J66" s="169"/>
      <c r="K66" s="169">
        <f>'将来負担比率（分子）の構造'!L$41</f>
        <v>7056</v>
      </c>
      <c r="L66" s="169"/>
      <c r="M66" s="169"/>
      <c r="N66" s="169">
        <f>'将来負担比率（分子）の構造'!M$41</f>
        <v>6766</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229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1612</v>
      </c>
      <c r="C72" s="173">
        <f>基金残高に係る経年分析!G55</f>
        <v>1638</v>
      </c>
      <c r="D72" s="173">
        <f>基金残高に係る経年分析!H55</f>
        <v>1665</v>
      </c>
    </row>
    <row r="73" spans="1:16" x14ac:dyDescent="0.15">
      <c r="A73" s="172" t="s">
        <v>74</v>
      </c>
      <c r="B73" s="173">
        <f>基金残高に係る経年分析!F56</f>
        <v>306</v>
      </c>
      <c r="C73" s="173">
        <f>基金残高に係る経年分析!G56</f>
        <v>333</v>
      </c>
      <c r="D73" s="173">
        <f>基金残高に係る経年分析!H56</f>
        <v>343</v>
      </c>
    </row>
    <row r="74" spans="1:16" x14ac:dyDescent="0.15">
      <c r="A74" s="172" t="s">
        <v>75</v>
      </c>
      <c r="B74" s="173">
        <f>基金残高に係る経年分析!F57</f>
        <v>1602</v>
      </c>
      <c r="C74" s="173">
        <f>基金残高に係る経年分析!G57</f>
        <v>1652</v>
      </c>
      <c r="D74" s="173">
        <f>基金残高に係る経年分析!H57</f>
        <v>1756</v>
      </c>
    </row>
  </sheetData>
  <sheetProtection algorithmName="SHA-512" hashValue="28Uu08Us39GPGoUCuBIVLKzwgzfsHvtyWz3K4PmlwwYsPxuNtkoqMiHRHXtaLo04qkqR6sbR9SiKXdgDyR7IbQ==" saltValue="1neuoUQ13fHighdJeuG+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2025-03-18T23:38:06Z</cp:lastPrinted>
  <dcterms:created xsi:type="dcterms:W3CDTF">2025-02-19T05:31:48Z</dcterms:created>
  <dcterms:modified xsi:type="dcterms:W3CDTF">2025-03-19T00:05:43Z</dcterms:modified>
  <cp:category/>
</cp:coreProperties>
</file>